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Hệ thống thông tin giao dịch đảm bảo\"/>
    </mc:Choice>
  </mc:AlternateContent>
  <xr:revisionPtr revIDLastSave="0" documentId="13_ncr:1_{5186646F-8C1B-42E0-BAA9-CC163AA708EA}" xr6:coauthVersionLast="47" xr6:coauthVersionMax="47" xr10:uidLastSave="{00000000-0000-0000-0000-000000000000}"/>
  <bookViews>
    <workbookView xWindow="-108" yWindow="-108" windowWidth="23256" windowHeight="12576" xr2:uid="{EDD6A476-EF59-4788-9DF1-39B8C09BB884}"/>
  </bookViews>
  <sheets>
    <sheet name="DKGDBD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B67" i="1"/>
  <c r="K66" i="1"/>
  <c r="B66" i="1"/>
  <c r="K65" i="1"/>
  <c r="B65" i="1"/>
  <c r="K64" i="1"/>
  <c r="B64" i="1"/>
  <c r="K63" i="1"/>
  <c r="B63" i="1"/>
  <c r="K62" i="1"/>
  <c r="B62" i="1"/>
  <c r="K61" i="1"/>
  <c r="B61" i="1"/>
  <c r="K60" i="1"/>
  <c r="B60" i="1"/>
  <c r="K59" i="1"/>
  <c r="B59" i="1"/>
  <c r="K58" i="1"/>
  <c r="B58" i="1"/>
  <c r="K57" i="1"/>
  <c r="B57" i="1"/>
  <c r="K56" i="1"/>
  <c r="B56" i="1"/>
  <c r="K55" i="1"/>
  <c r="B55" i="1"/>
  <c r="K54" i="1"/>
  <c r="B54" i="1"/>
  <c r="K53" i="1"/>
  <c r="B53" i="1"/>
  <c r="K52" i="1"/>
  <c r="B52" i="1"/>
  <c r="K51" i="1"/>
  <c r="B51" i="1"/>
  <c r="K50" i="1"/>
  <c r="B50" i="1"/>
  <c r="K49" i="1"/>
  <c r="B49" i="1"/>
  <c r="K48" i="1"/>
  <c r="B48" i="1"/>
  <c r="K47" i="1"/>
  <c r="B47" i="1"/>
  <c r="K46" i="1"/>
  <c r="B46" i="1"/>
  <c r="K45" i="1"/>
  <c r="B45" i="1"/>
  <c r="K44" i="1"/>
  <c r="B44" i="1"/>
  <c r="K43" i="1"/>
  <c r="B43" i="1"/>
  <c r="K42" i="1"/>
  <c r="B42" i="1"/>
  <c r="K41" i="1"/>
  <c r="B41" i="1"/>
  <c r="K40" i="1"/>
  <c r="B40" i="1"/>
  <c r="K39" i="1"/>
  <c r="B39" i="1"/>
  <c r="K38" i="1"/>
  <c r="B38" i="1"/>
  <c r="K37" i="1"/>
  <c r="B37" i="1"/>
  <c r="K36" i="1"/>
  <c r="B36" i="1"/>
  <c r="K35" i="1"/>
  <c r="B35" i="1"/>
  <c r="K34" i="1"/>
  <c r="B34" i="1"/>
  <c r="K33" i="1"/>
  <c r="B33" i="1"/>
  <c r="K32" i="1"/>
  <c r="B32" i="1"/>
  <c r="K31" i="1"/>
  <c r="B31" i="1"/>
  <c r="K30" i="1"/>
  <c r="B30" i="1"/>
  <c r="K29" i="1"/>
  <c r="B29" i="1"/>
  <c r="K28" i="1"/>
  <c r="B28" i="1"/>
  <c r="K27" i="1"/>
  <c r="B27" i="1"/>
  <c r="K26" i="1"/>
  <c r="B26" i="1"/>
  <c r="K25" i="1"/>
  <c r="B25" i="1"/>
  <c r="K24" i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B15" i="1"/>
  <c r="K14" i="1"/>
  <c r="B14" i="1"/>
  <c r="K13" i="1"/>
  <c r="B13" i="1"/>
  <c r="K12" i="1"/>
  <c r="B12" i="1"/>
  <c r="K11" i="1"/>
  <c r="B11" i="1"/>
  <c r="K10" i="1"/>
  <c r="B10" i="1"/>
  <c r="K9" i="1"/>
  <c r="B9" i="1"/>
  <c r="K8" i="1"/>
  <c r="B8" i="1"/>
  <c r="K7" i="1"/>
  <c r="B7" i="1"/>
  <c r="K6" i="1"/>
  <c r="B6" i="1"/>
  <c r="K5" i="1"/>
  <c r="B5" i="1"/>
  <c r="S4" i="1"/>
  <c r="S2" i="1" s="1"/>
  <c r="R4" i="1"/>
  <c r="R2" i="1" s="1"/>
  <c r="Q4" i="1"/>
  <c r="Q2" i="1" s="1"/>
  <c r="P4" i="1"/>
  <c r="P2" i="1" s="1"/>
  <c r="O4" i="1"/>
  <c r="O2" i="1" s="1"/>
  <c r="N4" i="1"/>
  <c r="N2" i="1" s="1"/>
  <c r="M4" i="1"/>
  <c r="M2" i="1" s="1"/>
  <c r="L4" i="1"/>
  <c r="L2" i="1" s="1"/>
  <c r="J4" i="1"/>
  <c r="I4" i="1"/>
  <c r="H4" i="1"/>
  <c r="G4" i="1"/>
  <c r="F4" i="1"/>
  <c r="E4" i="1"/>
  <c r="D4" i="1"/>
  <c r="C4" i="1"/>
  <c r="K3" i="1"/>
  <c r="B3" i="1"/>
  <c r="J2" i="1"/>
  <c r="I2" i="1"/>
  <c r="H2" i="1"/>
  <c r="G2" i="1"/>
  <c r="F2" i="1"/>
  <c r="E2" i="1"/>
  <c r="D2" i="1"/>
  <c r="C2" i="1"/>
  <c r="B4" i="1" l="1"/>
  <c r="B2" i="1" s="1"/>
  <c r="K4" i="1"/>
  <c r="K2" i="1" s="1"/>
</calcChain>
</file>

<file path=xl/sharedStrings.xml><?xml version="1.0" encoding="utf-8"?>
<sst xmlns="http://schemas.openxmlformats.org/spreadsheetml/2006/main" count="84" uniqueCount="84">
  <si>
    <t>TỔNG SỐ</t>
  </si>
  <si>
    <t xml:space="preserve">I. Tại Bộ Giao thông vận tải </t>
  </si>
  <si>
    <t>II. Tại địa bàn 
tỉnh/thành phố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</si>
  <si>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</si>
  <si>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</si>
  <si>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</si>
  <si>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</si>
  <si>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</si>
  <si>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</si>
  <si>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</si>
  <si>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</si>
  <si>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</si>
  <si>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</si>
  <si>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</si>
  <si>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</si>
  <si>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</si>
  <si>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</si>
  <si>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</si>
  <si>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</si>
  <si>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</si>
  <si>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</si>
  <si>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</si>
  <si>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</si>
  <si>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</si>
  <si>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</si>
  <si>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</si>
  <si>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</si>
  <si>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</si>
  <si>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</si>
  <si>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</si>
  <si>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</si>
  <si>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</si>
  <si>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</si>
  <si>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</si>
  <si>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</si>
  <si>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</si>
  <si>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</si>
  <si>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</si>
  <si>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</si>
  <si>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</si>
  <si>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</si>
  <si>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</si>
  <si>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</si>
  <si>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</si>
  <si>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</si>
  <si>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</si>
  <si>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</si>
  <si>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</si>
  <si>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</si>
  <si>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</si>
  <si>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</si>
  <si>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</si>
  <si>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</si>
  <si>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</si>
  <si>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</si>
  <si>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</si>
  <si>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</si>
  <si>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</si>
  <si>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</si>
  <si>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</si>
  <si>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</si>
  <si>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</si>
  <si>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</si>
  <si>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</si>
  <si>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</si>
  <si>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</si>
  <si>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thụ lý Đăng ký biện pháp bảo đảm (Phiếu)</t>
  </si>
  <si>
    <t>Số thụ lý đăng ký biện pháp bảo đảm</t>
  </si>
  <si>
    <t>Số thụ lý Đăng ký thay đổi</t>
  </si>
  <si>
    <t>Số thụ lý Đăng ký văn bản thông báo về việc xử lý tài sản bảo đảm (nếu có)</t>
  </si>
  <si>
    <t>Số thụ lý Đăng ký bảo lưu quyền sở hữu tài sản</t>
  </si>
  <si>
    <t>Số thụ lý Chuyển tiếp đăng ký thế chấp quyền tài sản phát sinh từ hợp đồng mua bán nhà ở</t>
  </si>
  <si>
    <t>Số thụ lý Xóa đăng ký</t>
  </si>
  <si>
    <t>Số thụ lý Cung cấp thông tin về biện pháp bảo đảm (Phiếu)</t>
  </si>
  <si>
    <t>Số thụ lý Trường hợp không phải nộp phí khi thực hiện đăng ký biện pháp bảo đảm (TH)</t>
  </si>
  <si>
    <t>Tổng số giải quyết Đăng ký biện pháp bảo đảm (Phiếu)</t>
  </si>
  <si>
    <t>Số giải quyết Đăng ký biện pháp bảo đảm</t>
  </si>
  <si>
    <t>Số giải quyết Đăng ký thay đổi</t>
  </si>
  <si>
    <t>Số giải quyết Đăng ký văn bản thông báo về việc xử lý tài sản bảo đảm (nếu có)</t>
  </si>
  <si>
    <t>Số giải quyết Đăng ký bảo lưu quyền sở hữu tài sản</t>
  </si>
  <si>
    <t>Số giải quyết Chuyển tiếp đăng ký thế chấp quyền tài sản phát sinh từ hợp đồng mua bán nhà ở</t>
  </si>
  <si>
    <t>Số giải quyết Xóa đăng ký</t>
  </si>
  <si>
    <t>Số giải quyết Cung cấp thông tin về biện pháp bảo đảm</t>
  </si>
  <si>
    <t>Số giải quyết Trường hợp không phải nộp phí khi thực hiện đăng ký biện pháp bảo đảm (TH)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</si>
</sst>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??_);_(@_)"/>
  </numFmts>
  <fonts count="6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6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3" fontId="4" fillId="0" borderId="6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/>
    <xf numFmtId="3" fontId="3" fillId="0" borderId="5" xfId="0" applyNumberFormat="1" applyFont="1" applyBorder="1"/>
    <xf numFmtId="165" fontId="2" fillId="0" borderId="1" xfId="0" applyNumberFormat="1" applyFont="1" applyBorder="1" applyAlignment="1"/>
    <xf numFmtId="0" fontId="3" fillId="0" borderId="0" xfId="0" applyFont="1" applyAlignment="1">
      <alignment vertical="center" wrapText="1"/>
    </xf>
    <xf numFmtId="3" fontId="1" fillId="0" borderId="5" xfId="0" applyNumberFormat="1" applyFont="1" applyBorder="1" applyAlignment="1">
      <alignment horizontal="right" wrapText="1"/>
    </xf>
    <xf numFmtId="0" fontId="3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16A8-6900-48AD-82F7-3CF687797EBB}">
  <sheetPr>
    <outlinePr summaryBelow="0" summaryRight="0"/>
    <pageSetUpPr fitToPage="1"/>
  </sheetPr>
  <dimension ref="A1:S67"/>
  <sheetViews>
    <sheetView tabSelected="1" topLeftCell="K1" workbookViewId="0">
      <selection activeCell="Q3" sqref="Q3"/>
    </sheetView>
  </sheetViews>
  <sheetFormatPr defaultColWidth="14.44140625" defaultRowHeight="15" customHeight="1" x14ac:dyDescent="0.3"/>
  <cols>
    <col min="1" max="1" width="23" customWidth="1"/>
    <col min="2" max="3" width="12.44140625" customWidth="1"/>
    <col min="4" max="4" width="9.5546875" customWidth="1"/>
    <col min="5" max="5" width="13.6640625" customWidth="1"/>
    <col min="6" max="6" width="10.33203125" customWidth="1"/>
    <col min="7" max="7" width="15.5546875" customWidth="1"/>
    <col min="8" max="8" width="11.6640625" customWidth="1"/>
    <col min="9" max="9" width="16.88671875" customWidth="1"/>
    <col min="10" max="10" width="15.5546875" customWidth="1"/>
    <col min="11" max="11" width="11.44140625" customWidth="1"/>
    <col min="12" max="12" width="12" customWidth="1"/>
    <col min="13" max="13" width="9.5546875" customWidth="1"/>
    <col min="14" max="14" width="13.33203125" customWidth="1"/>
    <col min="15" max="15" width="18.109375" customWidth="1"/>
    <col min="16" max="16" width="14.109375" customWidth="1"/>
    <col min="17" max="17" width="13.6640625" customWidth="1"/>
    <col min="18" max="18" width="9.33203125" customWidth="1"/>
    <col min="19" max="19" width="14" customWidth="1"/>
  </cols>
  <sheetData>
    <row r="1" spans="1:19" ht="112.8" customHeight="1" x14ac:dyDescent="0.3">
      <c r="A1" s="14"/>
      <c r="B1" s="16" t="s">
        <v>66</v>
      </c>
      <c r="C1" s="16" t="s">
        <v>67</v>
      </c>
      <c r="D1" s="16" t="s">
        <v>68</v>
      </c>
      <c r="E1" s="16" t="s">
        <v>69</v>
      </c>
      <c r="F1" s="16" t="s">
        <v>70</v>
      </c>
      <c r="G1" s="16" t="s">
        <v>71</v>
      </c>
      <c r="H1" s="16" t="s">
        <v>72</v>
      </c>
      <c r="I1" s="16" t="s">
        <v>73</v>
      </c>
      <c r="J1" s="16" t="s">
        <v>74</v>
      </c>
      <c r="K1" s="16" t="s">
        <v>75</v>
      </c>
      <c r="L1" s="16" t="s">
        <v>76</v>
      </c>
      <c r="M1" s="16" t="s">
        <v>77</v>
      </c>
      <c r="N1" s="16" t="s">
        <v>78</v>
      </c>
      <c r="O1" s="16" t="s">
        <v>79</v>
      </c>
      <c r="P1" s="16" t="s">
        <v>80</v>
      </c>
      <c r="Q1" s="16" t="s">
        <v>81</v>
      </c>
      <c r="R1" s="16" t="s">
        <v>82</v>
      </c>
      <c r="S1" s="16" t="s">
        <v>83</v>
      </c>
    </row>
    <row r="2" spans="1:19" ht="19.5" customHeight="1" x14ac:dyDescent="0.3">
      <c r="A2" s="13" t="s">
        <v>0</v>
      </c>
      <c r="B2" s="15">
        <f t="shared" ref="B2:S2" si="0">B3+B4</f>
        <v>2892959</v>
      </c>
      <c r="C2" s="15">
        <f t="shared" si="0"/>
        <v>1562661</v>
      </c>
      <c r="D2" s="15">
        <f t="shared" si="0"/>
        <v>42611</v>
      </c>
      <c r="E2" s="15">
        <f t="shared" si="0"/>
        <v>2498</v>
      </c>
      <c r="F2" s="15">
        <f t="shared" si="0"/>
        <v>35</v>
      </c>
      <c r="G2" s="15">
        <f t="shared" si="0"/>
        <v>1047</v>
      </c>
      <c r="H2" s="15">
        <f t="shared" si="0"/>
        <v>1284107</v>
      </c>
      <c r="I2" s="15">
        <f t="shared" si="0"/>
        <v>8146</v>
      </c>
      <c r="J2" s="15">
        <f t="shared" si="0"/>
        <v>139810</v>
      </c>
      <c r="K2" s="15">
        <f t="shared" si="0"/>
        <v>2888480</v>
      </c>
      <c r="L2" s="15">
        <f t="shared" si="0"/>
        <v>1559411</v>
      </c>
      <c r="M2" s="15">
        <f t="shared" si="0"/>
        <v>42391</v>
      </c>
      <c r="N2" s="15">
        <f t="shared" si="0"/>
        <v>2492</v>
      </c>
      <c r="O2" s="15">
        <f t="shared" si="0"/>
        <v>35</v>
      </c>
      <c r="P2" s="15">
        <f t="shared" si="0"/>
        <v>1047</v>
      </c>
      <c r="Q2" s="15">
        <f t="shared" si="0"/>
        <v>1283104</v>
      </c>
      <c r="R2" s="15">
        <f t="shared" si="0"/>
        <v>8146</v>
      </c>
      <c r="S2" s="15">
        <f t="shared" si="0"/>
        <v>139706</v>
      </c>
    </row>
    <row r="3" spans="1:19" ht="32.25" customHeight="1" x14ac:dyDescent="0.3">
      <c r="A3" s="2" t="s">
        <v>1</v>
      </c>
      <c r="B3" s="1">
        <f>SUM(C3:H3)</f>
        <v>451</v>
      </c>
      <c r="C3" s="3">
        <v>128</v>
      </c>
      <c r="D3" s="3">
        <v>164</v>
      </c>
      <c r="E3" s="3">
        <v>0</v>
      </c>
      <c r="F3" s="3">
        <v>0</v>
      </c>
      <c r="H3" s="3">
        <v>159</v>
      </c>
      <c r="I3" s="3">
        <v>60</v>
      </c>
      <c r="J3" s="3"/>
      <c r="K3" s="1">
        <f t="shared" ref="K3:K67" si="1">L3+M3+N3+O3+P3+Q3</f>
        <v>451</v>
      </c>
      <c r="L3" s="3">
        <v>128</v>
      </c>
      <c r="M3" s="3">
        <v>164</v>
      </c>
      <c r="N3" s="3">
        <v>0</v>
      </c>
      <c r="O3" s="3">
        <v>0</v>
      </c>
      <c r="Q3" s="3">
        <v>159</v>
      </c>
      <c r="R3" s="3">
        <v>60</v>
      </c>
      <c r="S3" s="3"/>
    </row>
    <row r="4" spans="1:19" ht="16.8" customHeight="1" x14ac:dyDescent="0.3">
      <c r="A4" s="2" t="s">
        <v>2</v>
      </c>
      <c r="B4" s="1">
        <f t="shared" ref="B4:J4" si="2">SUM(B5:B67)</f>
        <v>2892508</v>
      </c>
      <c r="C4" s="1">
        <f t="shared" si="2"/>
        <v>1562533</v>
      </c>
      <c r="D4" s="1">
        <f t="shared" si="2"/>
        <v>42447</v>
      </c>
      <c r="E4" s="1">
        <f t="shared" si="2"/>
        <v>2498</v>
      </c>
      <c r="F4" s="1">
        <f t="shared" si="2"/>
        <v>35</v>
      </c>
      <c r="G4" s="1">
        <f t="shared" si="2"/>
        <v>1047</v>
      </c>
      <c r="H4" s="1">
        <f t="shared" si="2"/>
        <v>1283948</v>
      </c>
      <c r="I4" s="1">
        <f t="shared" si="2"/>
        <v>8086</v>
      </c>
      <c r="J4" s="1">
        <f t="shared" si="2"/>
        <v>139810</v>
      </c>
      <c r="K4" s="1">
        <f t="shared" si="1"/>
        <v>2888029</v>
      </c>
      <c r="L4" s="1">
        <f t="shared" ref="L4:S4" si="3">SUM(L5:L67)</f>
        <v>1559283</v>
      </c>
      <c r="M4" s="1">
        <f t="shared" si="3"/>
        <v>42227</v>
      </c>
      <c r="N4" s="1">
        <f t="shared" si="3"/>
        <v>2492</v>
      </c>
      <c r="O4" s="1">
        <f t="shared" si="3"/>
        <v>35</v>
      </c>
      <c r="P4" s="1">
        <f t="shared" si="3"/>
        <v>1047</v>
      </c>
      <c r="Q4" s="1">
        <f t="shared" si="3"/>
        <v>1282945</v>
      </c>
      <c r="R4" s="1">
        <f t="shared" si="3"/>
        <v>8086</v>
      </c>
      <c r="S4" s="1">
        <f t="shared" si="3"/>
        <v>139706</v>
      </c>
    </row>
    <row r="5" spans="1:19" ht="16.8" x14ac:dyDescent="0.3">
      <c r="A5" s="4" t="s">
        <v>3</v>
      </c>
      <c r="B5" s="5">
        <f t="shared" ref="B5:B67" si="4">C5+D5+E5+F5+G5+H5</f>
        <v>88735</v>
      </c>
      <c r="C5" s="6">
        <v>46752</v>
      </c>
      <c r="D5" s="7">
        <v>774</v>
      </c>
      <c r="E5" s="7">
        <v>18</v>
      </c>
      <c r="F5" s="7">
        <v>0</v>
      </c>
      <c r="G5" s="7">
        <v>0</v>
      </c>
      <c r="H5" s="7">
        <v>41191</v>
      </c>
      <c r="I5" s="7">
        <v>373</v>
      </c>
      <c r="J5" s="6">
        <v>30398</v>
      </c>
      <c r="K5" s="5">
        <f t="shared" si="1"/>
        <v>88735</v>
      </c>
      <c r="L5" s="6">
        <v>46752</v>
      </c>
      <c r="M5" s="7">
        <v>774</v>
      </c>
      <c r="N5" s="7">
        <v>18</v>
      </c>
      <c r="O5" s="7">
        <v>0</v>
      </c>
      <c r="P5" s="7">
        <v>0</v>
      </c>
      <c r="Q5" s="7">
        <v>41191</v>
      </c>
      <c r="R5" s="7">
        <v>373</v>
      </c>
      <c r="S5" s="6">
        <v>30398</v>
      </c>
    </row>
    <row r="6" spans="1:19" ht="19.5" customHeight="1" x14ac:dyDescent="0.3">
      <c r="A6" s="8" t="s">
        <v>4</v>
      </c>
      <c r="B6" s="5">
        <f t="shared" si="4"/>
        <v>54251</v>
      </c>
      <c r="C6" s="9">
        <v>30041</v>
      </c>
      <c r="D6" s="10">
        <v>603</v>
      </c>
      <c r="E6" s="10">
        <v>126</v>
      </c>
      <c r="F6" s="10">
        <v>0</v>
      </c>
      <c r="G6" s="10">
        <v>57</v>
      </c>
      <c r="H6" s="10">
        <v>23424</v>
      </c>
      <c r="I6" s="10">
        <v>0</v>
      </c>
      <c r="J6" s="9">
        <v>2536</v>
      </c>
      <c r="K6" s="5">
        <f t="shared" si="1"/>
        <v>54251</v>
      </c>
      <c r="L6" s="9">
        <v>30041</v>
      </c>
      <c r="M6" s="10">
        <v>603</v>
      </c>
      <c r="N6" s="10">
        <v>126</v>
      </c>
      <c r="O6" s="10">
        <v>0</v>
      </c>
      <c r="P6" s="10">
        <v>57</v>
      </c>
      <c r="Q6" s="10">
        <v>23424</v>
      </c>
      <c r="R6" s="10">
        <v>0</v>
      </c>
      <c r="S6" s="9">
        <v>2536</v>
      </c>
    </row>
    <row r="7" spans="1:19" ht="16.8" x14ac:dyDescent="0.3">
      <c r="A7" s="8" t="s">
        <v>5</v>
      </c>
      <c r="B7" s="5">
        <f t="shared" si="4"/>
        <v>20275</v>
      </c>
      <c r="C7" s="9">
        <v>10078</v>
      </c>
      <c r="D7" s="10">
        <v>240</v>
      </c>
      <c r="E7" s="10">
        <v>8</v>
      </c>
      <c r="F7" s="10">
        <v>0</v>
      </c>
      <c r="G7" s="10">
        <v>0</v>
      </c>
      <c r="H7" s="10">
        <v>9949</v>
      </c>
      <c r="I7" s="10">
        <v>0</v>
      </c>
      <c r="J7" s="9">
        <v>2505</v>
      </c>
      <c r="K7" s="5">
        <f t="shared" si="1"/>
        <v>20275</v>
      </c>
      <c r="L7" s="9">
        <v>10078</v>
      </c>
      <c r="M7" s="10">
        <v>240</v>
      </c>
      <c r="N7" s="10">
        <v>8</v>
      </c>
      <c r="O7" s="10">
        <v>0</v>
      </c>
      <c r="P7" s="10">
        <v>0</v>
      </c>
      <c r="Q7" s="10">
        <v>9949</v>
      </c>
      <c r="R7" s="10">
        <v>0</v>
      </c>
      <c r="S7" s="9">
        <v>2505</v>
      </c>
    </row>
    <row r="8" spans="1:19" ht="16.8" x14ac:dyDescent="0.3">
      <c r="A8" s="8" t="s">
        <v>6</v>
      </c>
      <c r="B8" s="5">
        <f t="shared" si="4"/>
        <v>42338</v>
      </c>
      <c r="C8" s="9">
        <v>23985</v>
      </c>
      <c r="D8" s="10">
        <v>292</v>
      </c>
      <c r="E8" s="10">
        <v>5</v>
      </c>
      <c r="F8" s="10">
        <v>0</v>
      </c>
      <c r="G8" s="10">
        <v>1</v>
      </c>
      <c r="H8" s="10">
        <v>18055</v>
      </c>
      <c r="I8" s="10">
        <v>75</v>
      </c>
      <c r="J8" s="9">
        <v>318</v>
      </c>
      <c r="K8" s="5">
        <f t="shared" si="1"/>
        <v>42338</v>
      </c>
      <c r="L8" s="9">
        <v>23985</v>
      </c>
      <c r="M8" s="10">
        <v>292</v>
      </c>
      <c r="N8" s="10">
        <v>5</v>
      </c>
      <c r="O8" s="10">
        <v>0</v>
      </c>
      <c r="P8" s="10">
        <v>1</v>
      </c>
      <c r="Q8" s="10">
        <v>18055</v>
      </c>
      <c r="R8" s="10">
        <v>75</v>
      </c>
      <c r="S8" s="9">
        <v>318</v>
      </c>
    </row>
    <row r="9" spans="1:19" ht="16.8" x14ac:dyDescent="0.3">
      <c r="A9" s="8" t="s">
        <v>7</v>
      </c>
      <c r="B9" s="5">
        <f t="shared" si="4"/>
        <v>3943</v>
      </c>
      <c r="C9" s="9">
        <v>2074</v>
      </c>
      <c r="D9" s="11">
        <v>16</v>
      </c>
      <c r="E9" s="11"/>
      <c r="F9" s="11"/>
      <c r="G9" s="11"/>
      <c r="H9" s="10">
        <v>1853</v>
      </c>
      <c r="I9" s="11"/>
      <c r="J9" s="12"/>
      <c r="K9" s="5">
        <f t="shared" si="1"/>
        <v>3943</v>
      </c>
      <c r="L9" s="9">
        <v>2074</v>
      </c>
      <c r="M9" s="11">
        <v>16</v>
      </c>
      <c r="N9" s="11"/>
      <c r="O9" s="11"/>
      <c r="P9" s="11"/>
      <c r="Q9" s="10">
        <v>1853</v>
      </c>
      <c r="R9" s="11"/>
      <c r="S9" s="12"/>
    </row>
    <row r="10" spans="1:19" ht="16.8" x14ac:dyDescent="0.3">
      <c r="A10" s="8" t="s">
        <v>8</v>
      </c>
      <c r="B10" s="5">
        <f t="shared" si="4"/>
        <v>37067</v>
      </c>
      <c r="C10" s="9">
        <v>19085</v>
      </c>
      <c r="D10" s="10">
        <v>217</v>
      </c>
      <c r="E10" s="10">
        <v>10</v>
      </c>
      <c r="F10" s="10">
        <v>0</v>
      </c>
      <c r="G10" s="10">
        <v>14</v>
      </c>
      <c r="H10" s="10">
        <v>17741</v>
      </c>
      <c r="I10" s="10">
        <v>0</v>
      </c>
      <c r="J10" s="9">
        <v>593</v>
      </c>
      <c r="K10" s="5">
        <f t="shared" si="1"/>
        <v>37067</v>
      </c>
      <c r="L10" s="9">
        <v>19085</v>
      </c>
      <c r="M10" s="10">
        <v>217</v>
      </c>
      <c r="N10" s="10">
        <v>10</v>
      </c>
      <c r="O10" s="10">
        <v>0</v>
      </c>
      <c r="P10" s="10">
        <v>14</v>
      </c>
      <c r="Q10" s="10">
        <v>17741</v>
      </c>
      <c r="R10" s="10">
        <v>0</v>
      </c>
      <c r="S10" s="9">
        <v>593</v>
      </c>
    </row>
    <row r="11" spans="1:19" ht="15.75" customHeight="1" x14ac:dyDescent="0.3">
      <c r="A11" s="8" t="s">
        <v>9</v>
      </c>
      <c r="B11" s="5">
        <f t="shared" si="4"/>
        <v>55532</v>
      </c>
      <c r="C11" s="9">
        <v>27271</v>
      </c>
      <c r="D11" s="10">
        <v>1569</v>
      </c>
      <c r="E11" s="10">
        <v>4</v>
      </c>
      <c r="F11" s="10">
        <v>0</v>
      </c>
      <c r="G11" s="10">
        <v>0</v>
      </c>
      <c r="H11" s="10">
        <v>26688</v>
      </c>
      <c r="I11" s="10">
        <v>167</v>
      </c>
      <c r="J11" s="9">
        <v>17585</v>
      </c>
      <c r="K11" s="5">
        <f t="shared" si="1"/>
        <v>55532</v>
      </c>
      <c r="L11" s="9">
        <v>27271</v>
      </c>
      <c r="M11" s="10">
        <v>1569</v>
      </c>
      <c r="N11" s="10">
        <v>4</v>
      </c>
      <c r="O11" s="10">
        <v>0</v>
      </c>
      <c r="P11" s="10">
        <v>0</v>
      </c>
      <c r="Q11" s="10">
        <v>26688</v>
      </c>
      <c r="R11" s="10">
        <v>167</v>
      </c>
      <c r="S11" s="9">
        <v>17585</v>
      </c>
    </row>
    <row r="12" spans="1:19" ht="15.75" customHeight="1" x14ac:dyDescent="0.3">
      <c r="A12" s="8" t="s">
        <v>10</v>
      </c>
      <c r="B12" s="5">
        <f t="shared" si="4"/>
        <v>78452</v>
      </c>
      <c r="C12" s="9">
        <v>43388</v>
      </c>
      <c r="D12" s="10">
        <v>2084</v>
      </c>
      <c r="E12" s="10">
        <v>154</v>
      </c>
      <c r="F12" s="10">
        <v>0</v>
      </c>
      <c r="G12" s="10">
        <v>11</v>
      </c>
      <c r="H12" s="10">
        <v>32815</v>
      </c>
      <c r="I12" s="10">
        <v>678</v>
      </c>
      <c r="J12" s="9">
        <v>608</v>
      </c>
      <c r="K12" s="5">
        <f t="shared" si="1"/>
        <v>78422</v>
      </c>
      <c r="L12" s="9">
        <v>43362</v>
      </c>
      <c r="M12" s="10">
        <v>2084</v>
      </c>
      <c r="N12" s="10">
        <v>154</v>
      </c>
      <c r="O12" s="10">
        <v>0</v>
      </c>
      <c r="P12" s="10">
        <v>11</v>
      </c>
      <c r="Q12" s="10">
        <v>32811</v>
      </c>
      <c r="R12" s="10">
        <v>678</v>
      </c>
      <c r="S12" s="9">
        <v>608</v>
      </c>
    </row>
    <row r="13" spans="1:19" ht="15.75" customHeight="1" x14ac:dyDescent="0.3">
      <c r="A13" s="8" t="s">
        <v>11</v>
      </c>
      <c r="B13" s="5">
        <f t="shared" si="4"/>
        <v>46531</v>
      </c>
      <c r="C13" s="9">
        <v>27126</v>
      </c>
      <c r="D13" s="10">
        <v>315</v>
      </c>
      <c r="E13" s="10">
        <v>2</v>
      </c>
      <c r="F13" s="10">
        <v>0</v>
      </c>
      <c r="G13" s="10">
        <v>0</v>
      </c>
      <c r="H13" s="10">
        <v>19088</v>
      </c>
      <c r="I13" s="10">
        <v>32</v>
      </c>
      <c r="J13" s="9">
        <v>759</v>
      </c>
      <c r="K13" s="5">
        <f t="shared" si="1"/>
        <v>46531</v>
      </c>
      <c r="L13" s="9">
        <v>27126</v>
      </c>
      <c r="M13" s="10">
        <v>315</v>
      </c>
      <c r="N13" s="10">
        <v>2</v>
      </c>
      <c r="O13" s="10">
        <v>0</v>
      </c>
      <c r="P13" s="10">
        <v>0</v>
      </c>
      <c r="Q13" s="10">
        <v>19088</v>
      </c>
      <c r="R13" s="10">
        <v>32</v>
      </c>
      <c r="S13" s="9">
        <v>759</v>
      </c>
    </row>
    <row r="14" spans="1:19" ht="19.5" customHeight="1" x14ac:dyDescent="0.3">
      <c r="A14" s="8" t="s">
        <v>12</v>
      </c>
      <c r="B14" s="5">
        <f t="shared" si="4"/>
        <v>107136</v>
      </c>
      <c r="C14" s="9">
        <v>60977</v>
      </c>
      <c r="D14" s="10">
        <v>282</v>
      </c>
      <c r="E14" s="10">
        <v>48</v>
      </c>
      <c r="F14" s="10">
        <v>0</v>
      </c>
      <c r="G14" s="10">
        <v>4</v>
      </c>
      <c r="H14" s="10">
        <v>45825</v>
      </c>
      <c r="I14" s="10">
        <v>155</v>
      </c>
      <c r="J14" s="9"/>
      <c r="K14" s="5">
        <f t="shared" si="1"/>
        <v>107136</v>
      </c>
      <c r="L14" s="9">
        <v>60977</v>
      </c>
      <c r="M14" s="10">
        <v>282</v>
      </c>
      <c r="N14" s="10">
        <v>48</v>
      </c>
      <c r="O14" s="10">
        <v>0</v>
      </c>
      <c r="P14" s="10">
        <v>4</v>
      </c>
      <c r="Q14" s="10">
        <v>45825</v>
      </c>
      <c r="R14" s="10">
        <v>155</v>
      </c>
      <c r="S14" s="9"/>
    </row>
    <row r="15" spans="1:19" ht="15.75" customHeight="1" x14ac:dyDescent="0.3">
      <c r="A15" s="8" t="s">
        <v>13</v>
      </c>
      <c r="B15" s="5">
        <f t="shared" si="4"/>
        <v>34781</v>
      </c>
      <c r="C15" s="9">
        <v>20072</v>
      </c>
      <c r="D15" s="10">
        <v>122</v>
      </c>
      <c r="E15" s="10">
        <v>40</v>
      </c>
      <c r="F15" s="10">
        <v>0</v>
      </c>
      <c r="G15" s="10">
        <v>0</v>
      </c>
      <c r="H15" s="10">
        <v>14547</v>
      </c>
      <c r="I15" s="10">
        <v>38</v>
      </c>
      <c r="J15" s="9">
        <v>1586</v>
      </c>
      <c r="K15" s="5">
        <f t="shared" si="1"/>
        <v>34756</v>
      </c>
      <c r="L15" s="9">
        <v>20064</v>
      </c>
      <c r="M15" s="10">
        <v>119</v>
      </c>
      <c r="N15" s="10">
        <v>40</v>
      </c>
      <c r="O15" s="10">
        <v>0</v>
      </c>
      <c r="P15" s="10">
        <v>0</v>
      </c>
      <c r="Q15" s="10">
        <v>14533</v>
      </c>
      <c r="R15" s="10">
        <v>38</v>
      </c>
      <c r="S15" s="9">
        <v>1586</v>
      </c>
    </row>
    <row r="16" spans="1:19" ht="15.75" customHeight="1" x14ac:dyDescent="0.3">
      <c r="A16" s="8" t="s">
        <v>14</v>
      </c>
      <c r="B16" s="5">
        <f t="shared" si="4"/>
        <v>27449</v>
      </c>
      <c r="C16" s="9">
        <v>15306</v>
      </c>
      <c r="D16" s="10">
        <v>2</v>
      </c>
      <c r="E16" s="10"/>
      <c r="F16" s="11"/>
      <c r="G16" s="11"/>
      <c r="H16" s="10">
        <v>12141</v>
      </c>
      <c r="I16" s="11"/>
      <c r="J16" s="12"/>
      <c r="K16" s="5">
        <f t="shared" si="1"/>
        <v>27449</v>
      </c>
      <c r="L16" s="9">
        <v>15306</v>
      </c>
      <c r="M16" s="10">
        <v>2</v>
      </c>
      <c r="N16" s="10"/>
      <c r="O16" s="11"/>
      <c r="P16" s="11"/>
      <c r="Q16" s="10">
        <v>12141</v>
      </c>
      <c r="R16" s="11"/>
      <c r="S16" s="12"/>
    </row>
    <row r="17" spans="1:19" ht="15.75" customHeight="1" x14ac:dyDescent="0.3">
      <c r="A17" s="8" t="s">
        <v>15</v>
      </c>
      <c r="B17" s="5">
        <f t="shared" si="4"/>
        <v>3438</v>
      </c>
      <c r="C17" s="9">
        <v>1565</v>
      </c>
      <c r="D17" s="10">
        <v>11</v>
      </c>
      <c r="E17" s="10">
        <v>0</v>
      </c>
      <c r="F17" s="10">
        <v>0</v>
      </c>
      <c r="G17" s="10">
        <v>0</v>
      </c>
      <c r="H17" s="10">
        <v>1862</v>
      </c>
      <c r="I17" s="10">
        <v>4</v>
      </c>
      <c r="J17" s="9">
        <v>0</v>
      </c>
      <c r="K17" s="5">
        <f t="shared" si="1"/>
        <v>3438</v>
      </c>
      <c r="L17" s="9">
        <v>1565</v>
      </c>
      <c r="M17" s="10">
        <v>11</v>
      </c>
      <c r="N17" s="10">
        <v>0</v>
      </c>
      <c r="O17" s="10">
        <v>0</v>
      </c>
      <c r="P17" s="10">
        <v>0</v>
      </c>
      <c r="Q17" s="10">
        <v>1862</v>
      </c>
      <c r="R17" s="10">
        <v>4</v>
      </c>
      <c r="S17" s="9">
        <v>0</v>
      </c>
    </row>
    <row r="18" spans="1:19" ht="15.75" customHeight="1" x14ac:dyDescent="0.3">
      <c r="A18" s="8" t="s">
        <v>16</v>
      </c>
      <c r="B18" s="5">
        <f t="shared" si="4"/>
        <v>39411</v>
      </c>
      <c r="C18" s="9">
        <v>19961</v>
      </c>
      <c r="D18" s="10">
        <v>413</v>
      </c>
      <c r="E18" s="10">
        <v>83</v>
      </c>
      <c r="F18" s="10">
        <v>0</v>
      </c>
      <c r="G18" s="10">
        <v>31</v>
      </c>
      <c r="H18" s="10">
        <v>18923</v>
      </c>
      <c r="I18" s="10">
        <v>53</v>
      </c>
      <c r="J18" s="9">
        <v>2086</v>
      </c>
      <c r="K18" s="5">
        <f t="shared" si="1"/>
        <v>39411</v>
      </c>
      <c r="L18" s="9">
        <v>19961</v>
      </c>
      <c r="M18" s="10">
        <v>413</v>
      </c>
      <c r="N18" s="10">
        <v>83</v>
      </c>
      <c r="O18" s="10">
        <v>0</v>
      </c>
      <c r="P18" s="10">
        <v>31</v>
      </c>
      <c r="Q18" s="10">
        <v>18923</v>
      </c>
      <c r="R18" s="10">
        <v>53</v>
      </c>
      <c r="S18" s="9">
        <v>2086</v>
      </c>
    </row>
    <row r="19" spans="1:19" ht="15.75" customHeight="1" x14ac:dyDescent="0.3">
      <c r="A19" s="8" t="s">
        <v>17</v>
      </c>
      <c r="B19" s="5">
        <f t="shared" si="4"/>
        <v>58872</v>
      </c>
      <c r="C19" s="9">
        <v>30828</v>
      </c>
      <c r="D19" s="10">
        <v>1592</v>
      </c>
      <c r="E19" s="10">
        <v>126</v>
      </c>
      <c r="F19" s="10">
        <v>0</v>
      </c>
      <c r="G19" s="10">
        <v>5</v>
      </c>
      <c r="H19" s="10">
        <v>26321</v>
      </c>
      <c r="I19" s="10">
        <v>0</v>
      </c>
      <c r="J19" s="9">
        <v>0</v>
      </c>
      <c r="K19" s="5">
        <f t="shared" si="1"/>
        <v>58872</v>
      </c>
      <c r="L19" s="9">
        <v>30828</v>
      </c>
      <c r="M19" s="10">
        <v>1592</v>
      </c>
      <c r="N19" s="10">
        <v>126</v>
      </c>
      <c r="O19" s="10">
        <v>0</v>
      </c>
      <c r="P19" s="10">
        <v>5</v>
      </c>
      <c r="Q19" s="10">
        <v>26321</v>
      </c>
      <c r="R19" s="10">
        <v>0</v>
      </c>
      <c r="S19" s="9">
        <v>0</v>
      </c>
    </row>
    <row r="20" spans="1:19" ht="15.75" customHeight="1" x14ac:dyDescent="0.3">
      <c r="A20" s="8" t="s">
        <v>18</v>
      </c>
      <c r="B20" s="5">
        <f t="shared" si="4"/>
        <v>116691</v>
      </c>
      <c r="C20" s="9">
        <v>58260</v>
      </c>
      <c r="D20" s="10">
        <v>2291</v>
      </c>
      <c r="E20" s="10">
        <v>158</v>
      </c>
      <c r="F20" s="10">
        <v>0</v>
      </c>
      <c r="G20" s="10">
        <v>0</v>
      </c>
      <c r="H20" s="10">
        <v>55982</v>
      </c>
      <c r="I20" s="10">
        <v>559</v>
      </c>
      <c r="J20" s="9"/>
      <c r="K20" s="5">
        <f t="shared" si="1"/>
        <v>116691</v>
      </c>
      <c r="L20" s="9">
        <v>58260</v>
      </c>
      <c r="M20" s="10">
        <v>2291</v>
      </c>
      <c r="N20" s="10">
        <v>158</v>
      </c>
      <c r="O20" s="10">
        <v>0</v>
      </c>
      <c r="P20" s="10">
        <v>0</v>
      </c>
      <c r="Q20" s="10">
        <v>55982</v>
      </c>
      <c r="R20" s="10">
        <v>559</v>
      </c>
      <c r="S20" s="9"/>
    </row>
    <row r="21" spans="1:19" ht="15.75" customHeight="1" x14ac:dyDescent="0.3">
      <c r="A21" s="8" t="s">
        <v>19</v>
      </c>
      <c r="B21" s="5">
        <f t="shared" si="4"/>
        <v>38423</v>
      </c>
      <c r="C21" s="9">
        <v>20259</v>
      </c>
      <c r="D21" s="10">
        <v>451</v>
      </c>
      <c r="E21" s="10">
        <v>42</v>
      </c>
      <c r="F21" s="10">
        <v>0</v>
      </c>
      <c r="G21" s="10">
        <v>0</v>
      </c>
      <c r="H21" s="10">
        <v>17671</v>
      </c>
      <c r="I21" s="10">
        <v>102</v>
      </c>
      <c r="J21" s="9">
        <v>0</v>
      </c>
      <c r="K21" s="5">
        <f t="shared" si="1"/>
        <v>38416</v>
      </c>
      <c r="L21" s="9">
        <v>20257</v>
      </c>
      <c r="M21" s="10">
        <v>451</v>
      </c>
      <c r="N21" s="10">
        <v>42</v>
      </c>
      <c r="O21" s="10">
        <v>0</v>
      </c>
      <c r="P21" s="10">
        <v>0</v>
      </c>
      <c r="Q21" s="10">
        <v>17666</v>
      </c>
      <c r="R21" s="10">
        <v>102</v>
      </c>
      <c r="S21" s="9">
        <v>0</v>
      </c>
    </row>
    <row r="22" spans="1:19" ht="15.75" customHeight="1" x14ac:dyDescent="0.3">
      <c r="A22" s="8" t="s">
        <v>20</v>
      </c>
      <c r="B22" s="5">
        <f t="shared" si="4"/>
        <v>5562</v>
      </c>
      <c r="C22" s="9">
        <v>2600</v>
      </c>
      <c r="D22" s="10">
        <v>0</v>
      </c>
      <c r="E22" s="10">
        <v>0</v>
      </c>
      <c r="F22" s="10">
        <v>0</v>
      </c>
      <c r="G22" s="10">
        <v>0</v>
      </c>
      <c r="H22" s="10">
        <v>2962</v>
      </c>
      <c r="I22" s="10">
        <v>11</v>
      </c>
      <c r="J22" s="9">
        <v>0</v>
      </c>
      <c r="K22" s="5">
        <f t="shared" si="1"/>
        <v>5562</v>
      </c>
      <c r="L22" s="9">
        <v>2600</v>
      </c>
      <c r="M22" s="10">
        <v>0</v>
      </c>
      <c r="N22" s="10">
        <v>0</v>
      </c>
      <c r="O22" s="10">
        <v>0</v>
      </c>
      <c r="P22" s="10">
        <v>0</v>
      </c>
      <c r="Q22" s="10">
        <v>2962</v>
      </c>
      <c r="R22" s="10">
        <v>11</v>
      </c>
      <c r="S22" s="9">
        <v>0</v>
      </c>
    </row>
    <row r="23" spans="1:19" ht="15.75" customHeight="1" x14ac:dyDescent="0.3">
      <c r="A23" s="8" t="s">
        <v>21</v>
      </c>
      <c r="B23" s="5">
        <f t="shared" si="4"/>
        <v>67908</v>
      </c>
      <c r="C23" s="9">
        <v>37153</v>
      </c>
      <c r="D23" s="10">
        <v>914</v>
      </c>
      <c r="E23" s="10">
        <v>142</v>
      </c>
      <c r="F23" s="10">
        <v>35</v>
      </c>
      <c r="G23" s="10">
        <v>29</v>
      </c>
      <c r="H23" s="10">
        <v>29635</v>
      </c>
      <c r="I23" s="10"/>
      <c r="J23" s="9"/>
      <c r="K23" s="5">
        <f t="shared" si="1"/>
        <v>67908</v>
      </c>
      <c r="L23" s="9">
        <v>37153</v>
      </c>
      <c r="M23" s="10">
        <v>914</v>
      </c>
      <c r="N23" s="10">
        <v>142</v>
      </c>
      <c r="O23" s="10">
        <v>35</v>
      </c>
      <c r="P23" s="10">
        <v>29</v>
      </c>
      <c r="Q23" s="10">
        <v>29635</v>
      </c>
      <c r="R23" s="10"/>
      <c r="S23" s="9"/>
    </row>
    <row r="24" spans="1:19" ht="15.75" customHeight="1" x14ac:dyDescent="0.3">
      <c r="A24" s="8" t="s">
        <v>22</v>
      </c>
      <c r="B24" s="5">
        <f t="shared" si="4"/>
        <v>74569</v>
      </c>
      <c r="C24" s="9">
        <v>42184</v>
      </c>
      <c r="D24" s="10">
        <v>619</v>
      </c>
      <c r="E24" s="10">
        <v>28</v>
      </c>
      <c r="F24" s="10">
        <v>0</v>
      </c>
      <c r="G24" s="10">
        <v>0</v>
      </c>
      <c r="H24" s="10">
        <v>31738</v>
      </c>
      <c r="I24" s="10">
        <v>728</v>
      </c>
      <c r="J24" s="9">
        <v>1251</v>
      </c>
      <c r="K24" s="5">
        <f t="shared" si="1"/>
        <v>74555</v>
      </c>
      <c r="L24" s="9">
        <v>42170</v>
      </c>
      <c r="M24" s="10">
        <v>619</v>
      </c>
      <c r="N24" s="10">
        <v>28</v>
      </c>
      <c r="O24" s="10">
        <v>0</v>
      </c>
      <c r="P24" s="10">
        <v>0</v>
      </c>
      <c r="Q24" s="10">
        <v>31738</v>
      </c>
      <c r="R24" s="10">
        <v>728</v>
      </c>
      <c r="S24" s="9">
        <v>1251</v>
      </c>
    </row>
    <row r="25" spans="1:19" ht="15.75" customHeight="1" x14ac:dyDescent="0.3">
      <c r="A25" s="8" t="s">
        <v>23</v>
      </c>
      <c r="B25" s="5">
        <f t="shared" si="4"/>
        <v>57225</v>
      </c>
      <c r="C25" s="9">
        <v>29760</v>
      </c>
      <c r="D25" s="10">
        <v>382</v>
      </c>
      <c r="E25" s="10">
        <v>36</v>
      </c>
      <c r="F25" s="10">
        <v>0</v>
      </c>
      <c r="G25" s="10">
        <v>0</v>
      </c>
      <c r="H25" s="10">
        <v>27047</v>
      </c>
      <c r="I25" s="10">
        <v>53</v>
      </c>
      <c r="J25" s="9">
        <v>856</v>
      </c>
      <c r="K25" s="5">
        <f t="shared" si="1"/>
        <v>57225</v>
      </c>
      <c r="L25" s="9">
        <v>29760</v>
      </c>
      <c r="M25" s="10">
        <v>382</v>
      </c>
      <c r="N25" s="10">
        <v>36</v>
      </c>
      <c r="O25" s="10">
        <v>0</v>
      </c>
      <c r="P25" s="10">
        <v>0</v>
      </c>
      <c r="Q25" s="10">
        <v>27047</v>
      </c>
      <c r="R25" s="10">
        <v>53</v>
      </c>
      <c r="S25" s="9">
        <v>856</v>
      </c>
    </row>
    <row r="26" spans="1:19" ht="15.75" customHeight="1" x14ac:dyDescent="0.3">
      <c r="A26" s="8" t="s">
        <v>24</v>
      </c>
      <c r="B26" s="5">
        <f t="shared" si="4"/>
        <v>9449</v>
      </c>
      <c r="C26" s="9">
        <v>5123</v>
      </c>
      <c r="D26" s="10">
        <v>13</v>
      </c>
      <c r="E26" s="10">
        <v>0</v>
      </c>
      <c r="F26" s="10">
        <v>0</v>
      </c>
      <c r="G26" s="10">
        <v>0</v>
      </c>
      <c r="H26" s="10">
        <v>4313</v>
      </c>
      <c r="I26" s="10">
        <v>0</v>
      </c>
      <c r="J26" s="9">
        <v>0</v>
      </c>
      <c r="K26" s="5">
        <f t="shared" si="1"/>
        <v>9449</v>
      </c>
      <c r="L26" s="9">
        <v>5123</v>
      </c>
      <c r="M26" s="10">
        <v>13</v>
      </c>
      <c r="N26" s="10">
        <v>0</v>
      </c>
      <c r="O26" s="10">
        <v>0</v>
      </c>
      <c r="P26" s="10">
        <v>0</v>
      </c>
      <c r="Q26" s="10">
        <v>4313</v>
      </c>
      <c r="R26" s="10">
        <v>0</v>
      </c>
      <c r="S26" s="9">
        <v>0</v>
      </c>
    </row>
    <row r="27" spans="1:19" ht="15.75" customHeight="1" x14ac:dyDescent="0.3">
      <c r="A27" s="8" t="s">
        <v>25</v>
      </c>
      <c r="B27" s="5">
        <f t="shared" si="4"/>
        <v>19898</v>
      </c>
      <c r="C27" s="9">
        <v>10751</v>
      </c>
      <c r="D27" s="10">
        <v>198</v>
      </c>
      <c r="E27" s="10">
        <v>4</v>
      </c>
      <c r="F27" s="10">
        <v>0</v>
      </c>
      <c r="G27" s="10">
        <v>0</v>
      </c>
      <c r="H27" s="10">
        <v>8945</v>
      </c>
      <c r="I27" s="10">
        <v>0</v>
      </c>
      <c r="J27" s="9">
        <v>0</v>
      </c>
      <c r="K27" s="5">
        <f t="shared" si="1"/>
        <v>19898</v>
      </c>
      <c r="L27" s="9">
        <v>10751</v>
      </c>
      <c r="M27" s="10">
        <v>198</v>
      </c>
      <c r="N27" s="10">
        <v>4</v>
      </c>
      <c r="O27" s="10">
        <v>0</v>
      </c>
      <c r="P27" s="10">
        <v>0</v>
      </c>
      <c r="Q27" s="10">
        <v>8945</v>
      </c>
      <c r="R27" s="10">
        <v>0</v>
      </c>
      <c r="S27" s="9">
        <v>0</v>
      </c>
    </row>
    <row r="28" spans="1:19" ht="15.75" customHeight="1" x14ac:dyDescent="0.3">
      <c r="A28" s="8" t="s">
        <v>26</v>
      </c>
      <c r="B28" s="5">
        <f t="shared" si="4"/>
        <v>162273</v>
      </c>
      <c r="C28" s="9">
        <v>83994</v>
      </c>
      <c r="D28" s="10">
        <v>3496</v>
      </c>
      <c r="E28" s="10">
        <v>23</v>
      </c>
      <c r="F28" s="10">
        <v>0</v>
      </c>
      <c r="G28" s="10">
        <v>196</v>
      </c>
      <c r="H28" s="10">
        <v>74564</v>
      </c>
      <c r="I28" s="10">
        <v>444</v>
      </c>
      <c r="J28" s="9">
        <v>0</v>
      </c>
      <c r="K28" s="5">
        <f t="shared" si="1"/>
        <v>160238</v>
      </c>
      <c r="L28" s="9">
        <v>82586</v>
      </c>
      <c r="M28" s="10">
        <v>3398</v>
      </c>
      <c r="N28" s="10">
        <v>23</v>
      </c>
      <c r="O28" s="10">
        <v>0</v>
      </c>
      <c r="P28" s="10">
        <v>196</v>
      </c>
      <c r="Q28" s="10">
        <v>74035</v>
      </c>
      <c r="R28" s="10">
        <v>444</v>
      </c>
      <c r="S28" s="9">
        <v>0</v>
      </c>
    </row>
    <row r="29" spans="1:19" ht="15.75" customHeight="1" x14ac:dyDescent="0.3">
      <c r="A29" s="8" t="s">
        <v>27</v>
      </c>
      <c r="B29" s="5">
        <f t="shared" si="4"/>
        <v>56835</v>
      </c>
      <c r="C29" s="9">
        <v>31682</v>
      </c>
      <c r="D29" s="10">
        <v>7</v>
      </c>
      <c r="E29" s="10">
        <v>1</v>
      </c>
      <c r="F29" s="10">
        <v>0</v>
      </c>
      <c r="G29" s="10">
        <v>0</v>
      </c>
      <c r="H29" s="10">
        <v>25145</v>
      </c>
      <c r="I29" s="10">
        <v>1</v>
      </c>
      <c r="J29" s="9">
        <v>0</v>
      </c>
      <c r="K29" s="5">
        <f t="shared" si="1"/>
        <v>56835</v>
      </c>
      <c r="L29" s="9">
        <v>31682</v>
      </c>
      <c r="M29" s="10">
        <v>7</v>
      </c>
      <c r="N29" s="10">
        <v>1</v>
      </c>
      <c r="O29" s="10">
        <v>0</v>
      </c>
      <c r="P29" s="10">
        <v>0</v>
      </c>
      <c r="Q29" s="10">
        <v>25145</v>
      </c>
      <c r="R29" s="10">
        <v>1</v>
      </c>
      <c r="S29" s="9">
        <v>0</v>
      </c>
    </row>
    <row r="30" spans="1:19" ht="15.75" customHeight="1" x14ac:dyDescent="0.3">
      <c r="A30" s="8" t="s">
        <v>28</v>
      </c>
      <c r="B30" s="5">
        <f t="shared" si="4"/>
        <v>54841</v>
      </c>
      <c r="C30" s="9">
        <v>27902</v>
      </c>
      <c r="D30" s="10">
        <v>870</v>
      </c>
      <c r="E30" s="10">
        <v>18</v>
      </c>
      <c r="F30" s="10">
        <v>0</v>
      </c>
      <c r="G30" s="10">
        <v>38</v>
      </c>
      <c r="H30" s="10">
        <v>26013</v>
      </c>
      <c r="I30" s="10">
        <v>14</v>
      </c>
      <c r="J30" s="9">
        <v>0</v>
      </c>
      <c r="K30" s="5">
        <f t="shared" si="1"/>
        <v>54841</v>
      </c>
      <c r="L30" s="9">
        <v>27902</v>
      </c>
      <c r="M30" s="10">
        <v>870</v>
      </c>
      <c r="N30" s="10">
        <v>18</v>
      </c>
      <c r="O30" s="10">
        <v>0</v>
      </c>
      <c r="P30" s="10">
        <v>38</v>
      </c>
      <c r="Q30" s="10">
        <v>26013</v>
      </c>
      <c r="R30" s="10">
        <v>14</v>
      </c>
      <c r="S30" s="9">
        <v>0</v>
      </c>
    </row>
    <row r="31" spans="1:19" ht="15.75" customHeight="1" x14ac:dyDescent="0.3">
      <c r="A31" s="8" t="s">
        <v>29</v>
      </c>
      <c r="B31" s="5">
        <f t="shared" si="4"/>
        <v>16654</v>
      </c>
      <c r="C31" s="9">
        <v>9025</v>
      </c>
      <c r="D31" s="10">
        <v>220</v>
      </c>
      <c r="E31" s="10">
        <v>1</v>
      </c>
      <c r="F31" s="10">
        <v>0</v>
      </c>
      <c r="G31" s="10">
        <v>30</v>
      </c>
      <c r="H31" s="10">
        <v>7378</v>
      </c>
      <c r="I31" s="10">
        <v>1</v>
      </c>
      <c r="J31" s="9">
        <v>42</v>
      </c>
      <c r="K31" s="5">
        <f t="shared" si="1"/>
        <v>16654</v>
      </c>
      <c r="L31" s="9">
        <v>9025</v>
      </c>
      <c r="M31" s="10">
        <v>220</v>
      </c>
      <c r="N31" s="10">
        <v>1</v>
      </c>
      <c r="O31" s="10">
        <v>0</v>
      </c>
      <c r="P31" s="10">
        <v>30</v>
      </c>
      <c r="Q31" s="10">
        <v>7378</v>
      </c>
      <c r="R31" s="10">
        <v>1</v>
      </c>
      <c r="S31" s="9">
        <v>42</v>
      </c>
    </row>
    <row r="32" spans="1:19" ht="15.75" customHeight="1" x14ac:dyDescent="0.3">
      <c r="A32" s="8" t="s">
        <v>30</v>
      </c>
      <c r="B32" s="5">
        <f t="shared" si="4"/>
        <v>12261</v>
      </c>
      <c r="C32" s="9">
        <v>6700</v>
      </c>
      <c r="D32" s="10">
        <v>93</v>
      </c>
      <c r="E32" s="10">
        <v>15</v>
      </c>
      <c r="F32" s="10">
        <v>0</v>
      </c>
      <c r="G32" s="10">
        <v>0</v>
      </c>
      <c r="H32" s="10">
        <v>5453</v>
      </c>
      <c r="I32" s="10">
        <v>45</v>
      </c>
      <c r="J32" s="9">
        <v>0</v>
      </c>
      <c r="K32" s="5">
        <f t="shared" si="1"/>
        <v>12261</v>
      </c>
      <c r="L32" s="9">
        <v>6700</v>
      </c>
      <c r="M32" s="10">
        <v>93</v>
      </c>
      <c r="N32" s="10">
        <v>15</v>
      </c>
      <c r="O32" s="10">
        <v>0</v>
      </c>
      <c r="P32" s="10">
        <v>0</v>
      </c>
      <c r="Q32" s="10">
        <v>5453</v>
      </c>
      <c r="R32" s="10">
        <v>45</v>
      </c>
      <c r="S32" s="9">
        <v>0</v>
      </c>
    </row>
    <row r="33" spans="1:19" ht="15.75" customHeight="1" x14ac:dyDescent="0.3">
      <c r="A33" s="8" t="s">
        <v>31</v>
      </c>
      <c r="B33" s="5">
        <f t="shared" si="4"/>
        <v>8820</v>
      </c>
      <c r="C33" s="9">
        <v>4507</v>
      </c>
      <c r="D33" s="10">
        <v>98</v>
      </c>
      <c r="E33" s="10">
        <v>23</v>
      </c>
      <c r="F33" s="10">
        <v>0</v>
      </c>
      <c r="G33" s="10">
        <v>3</v>
      </c>
      <c r="H33" s="10">
        <v>4189</v>
      </c>
      <c r="I33" s="10">
        <v>10</v>
      </c>
      <c r="J33" s="9">
        <v>0</v>
      </c>
      <c r="K33" s="5">
        <f t="shared" si="1"/>
        <v>8744</v>
      </c>
      <c r="L33" s="9">
        <v>4469</v>
      </c>
      <c r="M33" s="10">
        <v>98</v>
      </c>
      <c r="N33" s="10">
        <v>23</v>
      </c>
      <c r="O33" s="10">
        <v>0</v>
      </c>
      <c r="P33" s="10">
        <v>3</v>
      </c>
      <c r="Q33" s="10">
        <v>4151</v>
      </c>
      <c r="R33" s="10">
        <v>10</v>
      </c>
      <c r="S33" s="9">
        <v>0</v>
      </c>
    </row>
    <row r="34" spans="1:19" ht="15.75" customHeight="1" x14ac:dyDescent="0.3">
      <c r="A34" s="8" t="s">
        <v>32</v>
      </c>
      <c r="B34" s="5">
        <f t="shared" si="4"/>
        <v>180037</v>
      </c>
      <c r="C34" s="9">
        <v>92496</v>
      </c>
      <c r="D34" s="10">
        <v>10157</v>
      </c>
      <c r="E34" s="10">
        <v>574</v>
      </c>
      <c r="F34" s="10">
        <v>0</v>
      </c>
      <c r="G34" s="10">
        <v>2</v>
      </c>
      <c r="H34" s="10">
        <v>76808</v>
      </c>
      <c r="I34" s="10">
        <v>2021</v>
      </c>
      <c r="J34" s="9">
        <v>8811</v>
      </c>
      <c r="K34" s="5">
        <f t="shared" si="1"/>
        <v>178527</v>
      </c>
      <c r="L34" s="9">
        <v>91184</v>
      </c>
      <c r="M34" s="10">
        <v>10092</v>
      </c>
      <c r="N34" s="10">
        <v>572</v>
      </c>
      <c r="O34" s="10">
        <v>0</v>
      </c>
      <c r="P34" s="10">
        <v>2</v>
      </c>
      <c r="Q34" s="10">
        <v>76677</v>
      </c>
      <c r="R34" s="10">
        <v>2021</v>
      </c>
      <c r="S34" s="9">
        <v>8811</v>
      </c>
    </row>
    <row r="35" spans="1:19" ht="15.75" customHeight="1" x14ac:dyDescent="0.3">
      <c r="A35" s="8" t="s">
        <v>33</v>
      </c>
      <c r="B35" s="5">
        <f t="shared" si="4"/>
        <v>18527</v>
      </c>
      <c r="C35" s="9">
        <v>10062</v>
      </c>
      <c r="D35" s="10">
        <v>411</v>
      </c>
      <c r="E35" s="10">
        <v>0</v>
      </c>
      <c r="F35" s="10">
        <v>0</v>
      </c>
      <c r="G35" s="10">
        <v>0</v>
      </c>
      <c r="H35" s="10">
        <v>8054</v>
      </c>
      <c r="I35" s="10">
        <v>10</v>
      </c>
      <c r="J35" s="9">
        <v>316</v>
      </c>
      <c r="K35" s="5">
        <f t="shared" si="1"/>
        <v>18527</v>
      </c>
      <c r="L35" s="9">
        <v>10062</v>
      </c>
      <c r="M35" s="10">
        <v>411</v>
      </c>
      <c r="N35" s="10">
        <v>0</v>
      </c>
      <c r="O35" s="10">
        <v>0</v>
      </c>
      <c r="P35" s="10">
        <v>0</v>
      </c>
      <c r="Q35" s="10">
        <v>8054</v>
      </c>
      <c r="R35" s="10">
        <v>10</v>
      </c>
      <c r="S35" s="9">
        <v>316</v>
      </c>
    </row>
    <row r="36" spans="1:19" ht="15.75" customHeight="1" x14ac:dyDescent="0.3">
      <c r="A36" s="8" t="s">
        <v>34</v>
      </c>
      <c r="B36" s="5">
        <f t="shared" si="4"/>
        <v>46202</v>
      </c>
      <c r="C36" s="9">
        <v>25955</v>
      </c>
      <c r="D36" s="10">
        <v>531</v>
      </c>
      <c r="E36" s="10">
        <v>145</v>
      </c>
      <c r="F36" s="10">
        <v>0</v>
      </c>
      <c r="G36" s="10">
        <v>9</v>
      </c>
      <c r="H36" s="10">
        <v>19562</v>
      </c>
      <c r="I36" s="10">
        <v>1</v>
      </c>
      <c r="J36" s="9">
        <v>111</v>
      </c>
      <c r="K36" s="5">
        <f t="shared" si="1"/>
        <v>46142</v>
      </c>
      <c r="L36" s="9">
        <v>25907</v>
      </c>
      <c r="M36" s="10">
        <v>528</v>
      </c>
      <c r="N36" s="10">
        <v>145</v>
      </c>
      <c r="O36" s="10">
        <v>0</v>
      </c>
      <c r="P36" s="10">
        <v>9</v>
      </c>
      <c r="Q36" s="10">
        <v>19553</v>
      </c>
      <c r="R36" s="10">
        <v>1</v>
      </c>
      <c r="S36" s="9">
        <v>111</v>
      </c>
    </row>
    <row r="37" spans="1:19" ht="15.75" customHeight="1" x14ac:dyDescent="0.3">
      <c r="A37" s="8" t="s">
        <v>35</v>
      </c>
      <c r="B37" s="5">
        <f t="shared" si="4"/>
        <v>73755</v>
      </c>
      <c r="C37" s="9">
        <v>37922</v>
      </c>
      <c r="D37" s="10">
        <v>1095</v>
      </c>
      <c r="E37" s="10">
        <v>61</v>
      </c>
      <c r="F37" s="10">
        <v>0</v>
      </c>
      <c r="G37" s="10">
        <v>15</v>
      </c>
      <c r="H37" s="10">
        <v>34662</v>
      </c>
      <c r="I37" s="10">
        <v>6</v>
      </c>
      <c r="J37" s="9">
        <v>21128</v>
      </c>
      <c r="K37" s="5">
        <f t="shared" si="1"/>
        <v>73755</v>
      </c>
      <c r="L37" s="9">
        <v>37922</v>
      </c>
      <c r="M37" s="10">
        <v>1095</v>
      </c>
      <c r="N37" s="10">
        <v>61</v>
      </c>
      <c r="O37" s="10">
        <v>0</v>
      </c>
      <c r="P37" s="10">
        <v>15</v>
      </c>
      <c r="Q37" s="10">
        <v>34662</v>
      </c>
      <c r="R37" s="10">
        <v>6</v>
      </c>
      <c r="S37" s="9">
        <v>21128</v>
      </c>
    </row>
    <row r="38" spans="1:19" ht="15.75" customHeight="1" x14ac:dyDescent="0.3">
      <c r="A38" s="8" t="s">
        <v>36</v>
      </c>
      <c r="B38" s="5">
        <f t="shared" si="4"/>
        <v>26039</v>
      </c>
      <c r="C38" s="9">
        <v>14870</v>
      </c>
      <c r="D38" s="10">
        <v>315</v>
      </c>
      <c r="E38" s="10">
        <v>9</v>
      </c>
      <c r="F38" s="10">
        <v>0</v>
      </c>
      <c r="G38" s="10">
        <v>0</v>
      </c>
      <c r="H38" s="10">
        <v>10845</v>
      </c>
      <c r="I38" s="10">
        <v>0</v>
      </c>
      <c r="J38" s="9">
        <v>409</v>
      </c>
      <c r="K38" s="5">
        <f t="shared" si="1"/>
        <v>26039</v>
      </c>
      <c r="L38" s="9">
        <v>14870</v>
      </c>
      <c r="M38" s="10">
        <v>315</v>
      </c>
      <c r="N38" s="10">
        <v>9</v>
      </c>
      <c r="O38" s="10">
        <v>0</v>
      </c>
      <c r="P38" s="10">
        <v>0</v>
      </c>
      <c r="Q38" s="10">
        <v>10845</v>
      </c>
      <c r="R38" s="10">
        <v>0</v>
      </c>
      <c r="S38" s="9">
        <v>409</v>
      </c>
    </row>
    <row r="39" spans="1:19" ht="15.75" customHeight="1" x14ac:dyDescent="0.3">
      <c r="A39" s="8" t="s">
        <v>37</v>
      </c>
      <c r="B39" s="5">
        <f t="shared" si="4"/>
        <v>1833</v>
      </c>
      <c r="C39" s="9">
        <v>906</v>
      </c>
      <c r="D39" s="10">
        <v>16</v>
      </c>
      <c r="E39" s="10">
        <v>5</v>
      </c>
      <c r="F39" s="10"/>
      <c r="G39" s="10"/>
      <c r="H39" s="10">
        <v>906</v>
      </c>
      <c r="I39" s="10"/>
      <c r="J39" s="9"/>
      <c r="K39" s="5">
        <f t="shared" si="1"/>
        <v>1828</v>
      </c>
      <c r="L39" s="9">
        <v>901</v>
      </c>
      <c r="M39" s="10">
        <v>16</v>
      </c>
      <c r="N39" s="10">
        <v>5</v>
      </c>
      <c r="O39" s="10"/>
      <c r="P39" s="10"/>
      <c r="Q39" s="10">
        <v>906</v>
      </c>
      <c r="R39" s="10"/>
      <c r="S39" s="9"/>
    </row>
    <row r="40" spans="1:19" ht="15.75" customHeight="1" x14ac:dyDescent="0.3">
      <c r="A40" s="8" t="s">
        <v>38</v>
      </c>
      <c r="B40" s="5">
        <f t="shared" si="4"/>
        <v>9120</v>
      </c>
      <c r="C40" s="9">
        <v>5302</v>
      </c>
      <c r="D40" s="10">
        <v>11</v>
      </c>
      <c r="E40" s="10">
        <v>0</v>
      </c>
      <c r="F40" s="10">
        <v>0</v>
      </c>
      <c r="G40" s="10">
        <v>0</v>
      </c>
      <c r="H40" s="10">
        <v>3807</v>
      </c>
      <c r="I40" s="10">
        <v>0</v>
      </c>
      <c r="J40" s="9">
        <v>0</v>
      </c>
      <c r="K40" s="5">
        <f t="shared" si="1"/>
        <v>9120</v>
      </c>
      <c r="L40" s="9">
        <v>5302</v>
      </c>
      <c r="M40" s="10">
        <v>11</v>
      </c>
      <c r="N40" s="10">
        <v>0</v>
      </c>
      <c r="O40" s="10">
        <v>0</v>
      </c>
      <c r="P40" s="10">
        <v>0</v>
      </c>
      <c r="Q40" s="10">
        <v>3807</v>
      </c>
      <c r="R40" s="10">
        <v>0</v>
      </c>
      <c r="S40" s="9">
        <v>0</v>
      </c>
    </row>
    <row r="41" spans="1:19" ht="15.75" customHeight="1" x14ac:dyDescent="0.3">
      <c r="A41" s="8" t="s">
        <v>39</v>
      </c>
      <c r="B41" s="5">
        <f t="shared" si="4"/>
        <v>14893</v>
      </c>
      <c r="C41" s="9">
        <v>7084</v>
      </c>
      <c r="D41" s="10">
        <v>980</v>
      </c>
      <c r="E41" s="10">
        <v>0</v>
      </c>
      <c r="F41" s="10">
        <v>0</v>
      </c>
      <c r="G41" s="10">
        <v>0</v>
      </c>
      <c r="H41" s="10">
        <v>6829</v>
      </c>
      <c r="I41" s="10">
        <v>141</v>
      </c>
      <c r="J41" s="9">
        <v>0</v>
      </c>
      <c r="K41" s="5">
        <f t="shared" si="1"/>
        <v>14893</v>
      </c>
      <c r="L41" s="9">
        <v>7084</v>
      </c>
      <c r="M41" s="10">
        <v>980</v>
      </c>
      <c r="N41" s="10">
        <v>0</v>
      </c>
      <c r="O41" s="10">
        <v>0</v>
      </c>
      <c r="P41" s="10">
        <v>0</v>
      </c>
      <c r="Q41" s="10">
        <v>6829</v>
      </c>
      <c r="R41" s="10">
        <v>141</v>
      </c>
      <c r="S41" s="9">
        <v>0</v>
      </c>
    </row>
    <row r="42" spans="1:19" ht="15.75" customHeight="1" x14ac:dyDescent="0.3">
      <c r="A42" s="8" t="s">
        <v>40</v>
      </c>
      <c r="B42" s="5">
        <f t="shared" si="4"/>
        <v>88570</v>
      </c>
      <c r="C42" s="9">
        <v>49565</v>
      </c>
      <c r="D42" s="10">
        <v>612</v>
      </c>
      <c r="E42" s="10">
        <v>69</v>
      </c>
      <c r="F42" s="10">
        <v>0</v>
      </c>
      <c r="G42" s="10">
        <v>0</v>
      </c>
      <c r="H42" s="10">
        <v>38324</v>
      </c>
      <c r="I42" s="10">
        <v>801</v>
      </c>
      <c r="J42" s="9">
        <v>0</v>
      </c>
      <c r="K42" s="5">
        <f t="shared" si="1"/>
        <v>88570</v>
      </c>
      <c r="L42" s="9">
        <v>49565</v>
      </c>
      <c r="M42" s="10">
        <v>612</v>
      </c>
      <c r="N42" s="10">
        <v>69</v>
      </c>
      <c r="O42" s="10">
        <v>0</v>
      </c>
      <c r="P42" s="10">
        <v>0</v>
      </c>
      <c r="Q42" s="10">
        <v>38324</v>
      </c>
      <c r="R42" s="10">
        <v>801</v>
      </c>
      <c r="S42" s="9">
        <v>0</v>
      </c>
    </row>
    <row r="43" spans="1:19" ht="15.75" customHeight="1" x14ac:dyDescent="0.3">
      <c r="A43" s="8" t="s">
        <v>41</v>
      </c>
      <c r="B43" s="5">
        <f t="shared" si="4"/>
        <v>87127</v>
      </c>
      <c r="C43" s="9">
        <v>55318</v>
      </c>
      <c r="D43" s="10">
        <v>512</v>
      </c>
      <c r="E43" s="10">
        <v>176</v>
      </c>
      <c r="F43" s="10">
        <v>0</v>
      </c>
      <c r="G43" s="10">
        <v>1</v>
      </c>
      <c r="H43" s="10">
        <v>31120</v>
      </c>
      <c r="I43" s="10">
        <v>0</v>
      </c>
      <c r="J43" s="9">
        <v>4314</v>
      </c>
      <c r="K43" s="5">
        <f t="shared" si="1"/>
        <v>86933</v>
      </c>
      <c r="L43" s="9">
        <v>55194</v>
      </c>
      <c r="M43" s="10">
        <v>501</v>
      </c>
      <c r="N43" s="10">
        <v>172</v>
      </c>
      <c r="O43" s="10"/>
      <c r="P43" s="10">
        <v>1</v>
      </c>
      <c r="Q43" s="10">
        <v>31065</v>
      </c>
      <c r="R43" s="10">
        <v>0</v>
      </c>
      <c r="S43" s="9">
        <v>4265</v>
      </c>
    </row>
    <row r="44" spans="1:19" ht="15.75" customHeight="1" x14ac:dyDescent="0.3">
      <c r="A44" s="8" t="s">
        <v>42</v>
      </c>
      <c r="B44" s="5">
        <f t="shared" si="4"/>
        <v>47278</v>
      </c>
      <c r="C44" s="9">
        <v>24359</v>
      </c>
      <c r="D44" s="10">
        <v>148</v>
      </c>
      <c r="E44" s="10">
        <v>5</v>
      </c>
      <c r="F44" s="11"/>
      <c r="G44" s="11"/>
      <c r="H44" s="10">
        <v>22766</v>
      </c>
      <c r="I44" s="10"/>
      <c r="J44" s="9">
        <v>0</v>
      </c>
      <c r="K44" s="5">
        <f t="shared" si="1"/>
        <v>47196</v>
      </c>
      <c r="L44" s="9">
        <v>24317</v>
      </c>
      <c r="M44" s="10">
        <v>144</v>
      </c>
      <c r="N44" s="10">
        <v>5</v>
      </c>
      <c r="O44" s="11"/>
      <c r="P44" s="11"/>
      <c r="Q44" s="10">
        <v>22730</v>
      </c>
      <c r="R44" s="10"/>
      <c r="S44" s="9"/>
    </row>
    <row r="45" spans="1:19" ht="15.75" customHeight="1" x14ac:dyDescent="0.3">
      <c r="A45" s="8" t="s">
        <v>43</v>
      </c>
      <c r="B45" s="5">
        <f t="shared" si="4"/>
        <v>107328</v>
      </c>
      <c r="C45" s="9">
        <v>55153</v>
      </c>
      <c r="D45" s="10">
        <v>3124</v>
      </c>
      <c r="E45" s="10">
        <v>30</v>
      </c>
      <c r="F45" s="11"/>
      <c r="G45" s="11">
        <v>175</v>
      </c>
      <c r="H45" s="10">
        <v>48846</v>
      </c>
      <c r="I45" s="10">
        <v>134</v>
      </c>
      <c r="J45" s="9">
        <v>532</v>
      </c>
      <c r="K45" s="5">
        <f t="shared" si="1"/>
        <v>107198</v>
      </c>
      <c r="L45" s="9">
        <v>55137</v>
      </c>
      <c r="M45" s="10">
        <v>3120</v>
      </c>
      <c r="N45" s="10">
        <v>30</v>
      </c>
      <c r="O45" s="11"/>
      <c r="P45" s="11">
        <v>175</v>
      </c>
      <c r="Q45" s="10">
        <v>48736</v>
      </c>
      <c r="R45" s="10">
        <v>134</v>
      </c>
      <c r="S45" s="9">
        <v>517</v>
      </c>
    </row>
    <row r="46" spans="1:19" ht="15.75" customHeight="1" x14ac:dyDescent="0.3">
      <c r="A46" s="8" t="s">
        <v>44</v>
      </c>
      <c r="B46" s="5">
        <f t="shared" si="4"/>
        <v>34641</v>
      </c>
      <c r="C46" s="9">
        <v>17900</v>
      </c>
      <c r="D46" s="10">
        <v>144</v>
      </c>
      <c r="E46" s="10">
        <v>3</v>
      </c>
      <c r="F46" s="10">
        <v>0</v>
      </c>
      <c r="G46" s="10">
        <v>0</v>
      </c>
      <c r="H46" s="10">
        <v>16594</v>
      </c>
      <c r="I46" s="10">
        <v>0</v>
      </c>
      <c r="J46" s="9">
        <v>1107</v>
      </c>
      <c r="K46" s="5">
        <f t="shared" si="1"/>
        <v>34641</v>
      </c>
      <c r="L46" s="9">
        <v>17900</v>
      </c>
      <c r="M46" s="10">
        <v>144</v>
      </c>
      <c r="N46" s="10">
        <v>3</v>
      </c>
      <c r="O46" s="10">
        <v>0</v>
      </c>
      <c r="P46" s="10">
        <v>0</v>
      </c>
      <c r="Q46" s="10">
        <v>16594</v>
      </c>
      <c r="R46" s="10">
        <v>0</v>
      </c>
      <c r="S46" s="9">
        <v>1107</v>
      </c>
    </row>
    <row r="47" spans="1:19" ht="15.75" customHeight="1" x14ac:dyDescent="0.3">
      <c r="A47" s="8" t="s">
        <v>45</v>
      </c>
      <c r="B47" s="5">
        <f t="shared" si="4"/>
        <v>22825</v>
      </c>
      <c r="C47" s="9">
        <v>12792</v>
      </c>
      <c r="D47" s="10">
        <v>89</v>
      </c>
      <c r="E47" s="10">
        <v>15</v>
      </c>
      <c r="F47" s="10">
        <v>0</v>
      </c>
      <c r="G47" s="10">
        <v>0</v>
      </c>
      <c r="H47" s="10">
        <v>9929</v>
      </c>
      <c r="I47" s="10">
        <v>0</v>
      </c>
      <c r="J47" s="9">
        <v>0</v>
      </c>
      <c r="K47" s="5">
        <f t="shared" si="1"/>
        <v>22825</v>
      </c>
      <c r="L47" s="9">
        <v>12792</v>
      </c>
      <c r="M47" s="10">
        <v>89</v>
      </c>
      <c r="N47" s="10">
        <v>15</v>
      </c>
      <c r="O47" s="10">
        <v>0</v>
      </c>
      <c r="P47" s="10">
        <v>0</v>
      </c>
      <c r="Q47" s="10">
        <v>9929</v>
      </c>
      <c r="R47" s="10">
        <v>0</v>
      </c>
      <c r="S47" s="9">
        <v>0</v>
      </c>
    </row>
    <row r="48" spans="1:19" ht="15.75" customHeight="1" x14ac:dyDescent="0.3">
      <c r="A48" s="8" t="s">
        <v>46</v>
      </c>
      <c r="B48" s="5">
        <f t="shared" si="4"/>
        <v>60481</v>
      </c>
      <c r="C48" s="9">
        <v>30663</v>
      </c>
      <c r="D48" s="10">
        <v>1176</v>
      </c>
      <c r="E48" s="11">
        <v>7</v>
      </c>
      <c r="F48" s="11">
        <v>0</v>
      </c>
      <c r="G48" s="11">
        <v>22</v>
      </c>
      <c r="H48" s="10">
        <v>28613</v>
      </c>
      <c r="I48" s="11">
        <v>145</v>
      </c>
      <c r="J48" s="9">
        <v>8380</v>
      </c>
      <c r="K48" s="5">
        <f t="shared" si="1"/>
        <v>60329</v>
      </c>
      <c r="L48" s="9">
        <v>30566</v>
      </c>
      <c r="M48" s="10">
        <v>1147</v>
      </c>
      <c r="N48" s="11">
        <v>7</v>
      </c>
      <c r="O48" s="11">
        <v>0</v>
      </c>
      <c r="P48" s="11">
        <v>22</v>
      </c>
      <c r="Q48" s="10">
        <v>28587</v>
      </c>
      <c r="R48" s="11">
        <v>145</v>
      </c>
      <c r="S48" s="9">
        <v>8380</v>
      </c>
    </row>
    <row r="49" spans="1:19" ht="15.75" customHeight="1" x14ac:dyDescent="0.3">
      <c r="A49" s="8" t="s">
        <v>47</v>
      </c>
      <c r="B49" s="5">
        <f t="shared" si="4"/>
        <v>19448</v>
      </c>
      <c r="C49" s="9">
        <v>10886</v>
      </c>
      <c r="D49" s="10">
        <v>18</v>
      </c>
      <c r="E49" s="10">
        <v>3</v>
      </c>
      <c r="F49" s="10">
        <v>0</v>
      </c>
      <c r="G49" s="10">
        <v>0</v>
      </c>
      <c r="H49" s="10">
        <v>8541</v>
      </c>
      <c r="I49" s="10">
        <v>0</v>
      </c>
      <c r="J49" s="9">
        <v>0</v>
      </c>
      <c r="K49" s="5">
        <f t="shared" si="1"/>
        <v>19448</v>
      </c>
      <c r="L49" s="9">
        <v>10886</v>
      </c>
      <c r="M49" s="10">
        <v>18</v>
      </c>
      <c r="N49" s="10">
        <v>3</v>
      </c>
      <c r="O49" s="10">
        <v>0</v>
      </c>
      <c r="P49" s="10">
        <v>0</v>
      </c>
      <c r="Q49" s="10">
        <v>8541</v>
      </c>
      <c r="R49" s="10">
        <v>0</v>
      </c>
      <c r="S49" s="9">
        <v>0</v>
      </c>
    </row>
    <row r="50" spans="1:19" ht="15.75" customHeight="1" x14ac:dyDescent="0.3">
      <c r="A50" s="8" t="s">
        <v>48</v>
      </c>
      <c r="B50" s="5">
        <f t="shared" si="4"/>
        <v>47601</v>
      </c>
      <c r="C50" s="9">
        <v>25153</v>
      </c>
      <c r="D50" s="10">
        <v>265</v>
      </c>
      <c r="E50" s="10">
        <v>22</v>
      </c>
      <c r="F50" s="10">
        <v>0</v>
      </c>
      <c r="G50" s="10">
        <v>0</v>
      </c>
      <c r="H50" s="10">
        <v>22161</v>
      </c>
      <c r="I50" s="10">
        <v>85</v>
      </c>
      <c r="J50" s="9">
        <v>9385</v>
      </c>
      <c r="K50" s="5">
        <f t="shared" si="1"/>
        <v>47572</v>
      </c>
      <c r="L50" s="9">
        <v>25140</v>
      </c>
      <c r="M50" s="10">
        <v>265</v>
      </c>
      <c r="N50" s="10">
        <v>22</v>
      </c>
      <c r="O50" s="10">
        <v>0</v>
      </c>
      <c r="P50" s="10">
        <v>0</v>
      </c>
      <c r="Q50" s="10">
        <v>22145</v>
      </c>
      <c r="R50" s="10">
        <v>85</v>
      </c>
      <c r="S50" s="9">
        <v>9345</v>
      </c>
    </row>
    <row r="51" spans="1:19" ht="15.75" customHeight="1" x14ac:dyDescent="0.3">
      <c r="A51" s="8" t="s">
        <v>49</v>
      </c>
      <c r="B51" s="5">
        <f t="shared" si="4"/>
        <v>28202</v>
      </c>
      <c r="C51" s="9">
        <v>15516</v>
      </c>
      <c r="D51" s="10">
        <v>390</v>
      </c>
      <c r="E51" s="10">
        <v>102</v>
      </c>
      <c r="F51" s="11">
        <v>0</v>
      </c>
      <c r="G51" s="10">
        <v>6</v>
      </c>
      <c r="H51" s="10">
        <v>12188</v>
      </c>
      <c r="I51" s="10">
        <v>117</v>
      </c>
      <c r="J51" s="9">
        <v>259</v>
      </c>
      <c r="K51" s="5">
        <f t="shared" si="1"/>
        <v>28202</v>
      </c>
      <c r="L51" s="9">
        <v>15516</v>
      </c>
      <c r="M51" s="10">
        <v>390</v>
      </c>
      <c r="N51" s="10">
        <v>102</v>
      </c>
      <c r="O51" s="11">
        <v>0</v>
      </c>
      <c r="P51" s="10">
        <v>6</v>
      </c>
      <c r="Q51" s="10">
        <v>12188</v>
      </c>
      <c r="R51" s="10">
        <v>117</v>
      </c>
      <c r="S51" s="9">
        <v>259</v>
      </c>
    </row>
    <row r="52" spans="1:19" ht="15.75" customHeight="1" x14ac:dyDescent="0.3">
      <c r="A52" s="8" t="s">
        <v>50</v>
      </c>
      <c r="B52" s="5">
        <f t="shared" si="4"/>
        <v>29578</v>
      </c>
      <c r="C52" s="9">
        <v>16393</v>
      </c>
      <c r="D52" s="10">
        <v>177</v>
      </c>
      <c r="E52" s="10">
        <v>22</v>
      </c>
      <c r="F52" s="10">
        <v>0</v>
      </c>
      <c r="G52" s="10">
        <v>0</v>
      </c>
      <c r="H52" s="10">
        <v>12986</v>
      </c>
      <c r="I52" s="10">
        <v>62</v>
      </c>
      <c r="J52" s="9">
        <v>1275</v>
      </c>
      <c r="K52" s="5">
        <f t="shared" si="1"/>
        <v>29578</v>
      </c>
      <c r="L52" s="9">
        <v>16393</v>
      </c>
      <c r="M52" s="10">
        <v>177</v>
      </c>
      <c r="N52" s="10">
        <v>22</v>
      </c>
      <c r="O52" s="10">
        <v>0</v>
      </c>
      <c r="P52" s="10">
        <v>0</v>
      </c>
      <c r="Q52" s="10">
        <v>12986</v>
      </c>
      <c r="R52" s="10">
        <v>62</v>
      </c>
      <c r="S52" s="9">
        <v>1275</v>
      </c>
    </row>
    <row r="53" spans="1:19" ht="15.75" customHeight="1" x14ac:dyDescent="0.3">
      <c r="A53" s="8" t="s">
        <v>51</v>
      </c>
      <c r="B53" s="5">
        <f t="shared" si="4"/>
        <v>44858</v>
      </c>
      <c r="C53" s="9">
        <v>24166</v>
      </c>
      <c r="D53" s="10">
        <v>318</v>
      </c>
      <c r="E53" s="10">
        <v>9</v>
      </c>
      <c r="F53" s="10">
        <v>0</v>
      </c>
      <c r="G53" s="10">
        <v>2</v>
      </c>
      <c r="H53" s="10">
        <v>20363</v>
      </c>
      <c r="I53" s="10">
        <v>0</v>
      </c>
      <c r="J53" s="9">
        <v>0</v>
      </c>
      <c r="K53" s="5">
        <f t="shared" si="1"/>
        <v>44858</v>
      </c>
      <c r="L53" s="9">
        <v>24166</v>
      </c>
      <c r="M53" s="10">
        <v>318</v>
      </c>
      <c r="N53" s="10">
        <v>9</v>
      </c>
      <c r="O53" s="10">
        <v>0</v>
      </c>
      <c r="P53" s="10">
        <v>2</v>
      </c>
      <c r="Q53" s="10">
        <v>20363</v>
      </c>
      <c r="R53" s="10">
        <v>0</v>
      </c>
      <c r="S53" s="9">
        <v>0</v>
      </c>
    </row>
    <row r="54" spans="1:19" ht="15.75" customHeight="1" x14ac:dyDescent="0.3">
      <c r="A54" s="8" t="s">
        <v>52</v>
      </c>
      <c r="B54" s="5">
        <f t="shared" si="4"/>
        <v>21000</v>
      </c>
      <c r="C54" s="9">
        <v>10978</v>
      </c>
      <c r="D54" s="10">
        <v>65</v>
      </c>
      <c r="E54" s="10">
        <v>5</v>
      </c>
      <c r="F54" s="10">
        <v>0</v>
      </c>
      <c r="G54" s="10">
        <v>371</v>
      </c>
      <c r="H54" s="10">
        <v>9581</v>
      </c>
      <c r="I54" s="10">
        <v>136</v>
      </c>
      <c r="J54" s="9">
        <v>0</v>
      </c>
      <c r="K54" s="5">
        <f t="shared" si="1"/>
        <v>21000</v>
      </c>
      <c r="L54" s="9">
        <v>10978</v>
      </c>
      <c r="M54" s="10">
        <v>65</v>
      </c>
      <c r="N54" s="10">
        <v>5</v>
      </c>
      <c r="O54" s="10">
        <v>0</v>
      </c>
      <c r="P54" s="10">
        <v>371</v>
      </c>
      <c r="Q54" s="10">
        <v>9581</v>
      </c>
      <c r="R54" s="10">
        <v>136</v>
      </c>
      <c r="S54" s="9">
        <v>0</v>
      </c>
    </row>
    <row r="55" spans="1:19" ht="15.75" customHeight="1" x14ac:dyDescent="0.3">
      <c r="A55" s="8" t="s">
        <v>53</v>
      </c>
      <c r="B55" s="5">
        <f t="shared" si="4"/>
        <v>31101</v>
      </c>
      <c r="C55" s="9">
        <v>16345</v>
      </c>
      <c r="D55" s="10">
        <v>290</v>
      </c>
      <c r="E55" s="10">
        <v>32</v>
      </c>
      <c r="F55" s="10">
        <v>0</v>
      </c>
      <c r="G55" s="10">
        <v>10</v>
      </c>
      <c r="H55" s="10">
        <v>14424</v>
      </c>
      <c r="I55" s="10">
        <v>23</v>
      </c>
      <c r="J55" s="9">
        <v>5131</v>
      </c>
      <c r="K55" s="5">
        <f t="shared" si="1"/>
        <v>31101</v>
      </c>
      <c r="L55" s="9">
        <v>16345</v>
      </c>
      <c r="M55" s="10">
        <v>290</v>
      </c>
      <c r="N55" s="10">
        <v>32</v>
      </c>
      <c r="O55" s="10">
        <v>0</v>
      </c>
      <c r="P55" s="10">
        <v>10</v>
      </c>
      <c r="Q55" s="10">
        <v>14424</v>
      </c>
      <c r="R55" s="10">
        <v>23</v>
      </c>
      <c r="S55" s="9">
        <v>5131</v>
      </c>
    </row>
    <row r="56" spans="1:19" ht="15.75" customHeight="1" x14ac:dyDescent="0.3">
      <c r="A56" s="8" t="s">
        <v>54</v>
      </c>
      <c r="B56" s="5">
        <f t="shared" si="4"/>
        <v>14661</v>
      </c>
      <c r="C56" s="9">
        <v>7037</v>
      </c>
      <c r="D56" s="10">
        <v>17</v>
      </c>
      <c r="E56" s="10">
        <v>0</v>
      </c>
      <c r="F56" s="10">
        <v>0</v>
      </c>
      <c r="G56" s="10">
        <v>0</v>
      </c>
      <c r="H56" s="10">
        <v>7607</v>
      </c>
      <c r="I56" s="10">
        <v>0</v>
      </c>
      <c r="J56" s="9">
        <v>373</v>
      </c>
      <c r="K56" s="5">
        <f t="shared" si="1"/>
        <v>14659</v>
      </c>
      <c r="L56" s="9">
        <v>7036</v>
      </c>
      <c r="M56" s="10">
        <v>17</v>
      </c>
      <c r="N56" s="10">
        <v>0</v>
      </c>
      <c r="O56" s="10">
        <v>0</v>
      </c>
      <c r="P56" s="10">
        <v>0</v>
      </c>
      <c r="Q56" s="10">
        <v>7606</v>
      </c>
      <c r="R56" s="10">
        <v>0</v>
      </c>
      <c r="S56" s="9">
        <v>373</v>
      </c>
    </row>
    <row r="57" spans="1:19" ht="15.75" customHeight="1" x14ac:dyDescent="0.3">
      <c r="A57" s="8" t="s">
        <v>55</v>
      </c>
      <c r="B57" s="5">
        <f t="shared" si="4"/>
        <v>72956</v>
      </c>
      <c r="C57" s="9">
        <v>39210</v>
      </c>
      <c r="D57" s="10">
        <v>206</v>
      </c>
      <c r="E57" s="10">
        <v>29</v>
      </c>
      <c r="F57" s="10">
        <v>0</v>
      </c>
      <c r="G57" s="10">
        <v>0</v>
      </c>
      <c r="H57" s="10">
        <v>33511</v>
      </c>
      <c r="I57" s="10">
        <v>128</v>
      </c>
      <c r="J57" s="9"/>
      <c r="K57" s="5">
        <f t="shared" si="1"/>
        <v>72956</v>
      </c>
      <c r="L57" s="9">
        <v>39210</v>
      </c>
      <c r="M57" s="10">
        <v>206</v>
      </c>
      <c r="N57" s="10">
        <v>29</v>
      </c>
      <c r="O57" s="10">
        <v>0</v>
      </c>
      <c r="P57" s="10">
        <v>0</v>
      </c>
      <c r="Q57" s="10">
        <v>33511</v>
      </c>
      <c r="R57" s="10">
        <v>128</v>
      </c>
      <c r="S57" s="9"/>
    </row>
    <row r="58" spans="1:19" ht="15.75" customHeight="1" x14ac:dyDescent="0.3">
      <c r="A58" s="8" t="s">
        <v>56</v>
      </c>
      <c r="B58" s="5">
        <f t="shared" si="4"/>
        <v>31766</v>
      </c>
      <c r="C58" s="9">
        <v>17895</v>
      </c>
      <c r="D58" s="10">
        <v>431</v>
      </c>
      <c r="E58" s="10">
        <v>11</v>
      </c>
      <c r="F58" s="10">
        <v>0</v>
      </c>
      <c r="G58" s="10">
        <v>0</v>
      </c>
      <c r="H58" s="10">
        <v>13429</v>
      </c>
      <c r="I58" s="10">
        <v>60</v>
      </c>
      <c r="J58" s="9">
        <v>46</v>
      </c>
      <c r="K58" s="5">
        <f t="shared" si="1"/>
        <v>31766</v>
      </c>
      <c r="L58" s="9">
        <v>17895</v>
      </c>
      <c r="M58" s="10">
        <v>431</v>
      </c>
      <c r="N58" s="10">
        <v>11</v>
      </c>
      <c r="O58" s="10">
        <v>0</v>
      </c>
      <c r="P58" s="10">
        <v>0</v>
      </c>
      <c r="Q58" s="10">
        <v>13429</v>
      </c>
      <c r="R58" s="10">
        <v>60</v>
      </c>
      <c r="S58" s="9">
        <v>46</v>
      </c>
    </row>
    <row r="59" spans="1:19" ht="15.75" customHeight="1" x14ac:dyDescent="0.3">
      <c r="A59" s="8" t="s">
        <v>57</v>
      </c>
      <c r="B59" s="5">
        <f t="shared" si="4"/>
        <v>30154</v>
      </c>
      <c r="C59" s="9">
        <v>16669</v>
      </c>
      <c r="D59" s="10">
        <v>151</v>
      </c>
      <c r="E59" s="10">
        <v>18</v>
      </c>
      <c r="F59" s="10">
        <v>0</v>
      </c>
      <c r="G59" s="10">
        <v>0</v>
      </c>
      <c r="H59" s="10">
        <v>13316</v>
      </c>
      <c r="I59" s="10">
        <v>8</v>
      </c>
      <c r="J59" s="9">
        <v>0</v>
      </c>
      <c r="K59" s="5">
        <f t="shared" si="1"/>
        <v>30154</v>
      </c>
      <c r="L59" s="9">
        <v>16669</v>
      </c>
      <c r="M59" s="10">
        <v>151</v>
      </c>
      <c r="N59" s="10">
        <v>18</v>
      </c>
      <c r="O59" s="10">
        <v>0</v>
      </c>
      <c r="P59" s="10">
        <v>0</v>
      </c>
      <c r="Q59" s="10">
        <v>13316</v>
      </c>
      <c r="R59" s="10">
        <v>8</v>
      </c>
      <c r="S59" s="9">
        <v>0</v>
      </c>
    </row>
    <row r="60" spans="1:19" ht="15.75" customHeight="1" x14ac:dyDescent="0.3">
      <c r="A60" s="8" t="s">
        <v>58</v>
      </c>
      <c r="B60" s="5">
        <f t="shared" si="4"/>
        <v>84196</v>
      </c>
      <c r="C60" s="9">
        <v>43987</v>
      </c>
      <c r="D60" s="10">
        <v>664</v>
      </c>
      <c r="E60" s="10">
        <v>3</v>
      </c>
      <c r="F60" s="10">
        <v>0</v>
      </c>
      <c r="G60" s="10">
        <v>0</v>
      </c>
      <c r="H60" s="10">
        <v>39542</v>
      </c>
      <c r="I60" s="10">
        <v>47</v>
      </c>
      <c r="J60" s="9">
        <v>0</v>
      </c>
      <c r="K60" s="5">
        <f t="shared" si="1"/>
        <v>84196</v>
      </c>
      <c r="L60" s="9">
        <v>43987</v>
      </c>
      <c r="M60" s="10">
        <v>664</v>
      </c>
      <c r="N60" s="10">
        <v>3</v>
      </c>
      <c r="O60" s="10">
        <v>0</v>
      </c>
      <c r="P60" s="10">
        <v>0</v>
      </c>
      <c r="Q60" s="10">
        <v>39542</v>
      </c>
      <c r="R60" s="10">
        <v>47</v>
      </c>
      <c r="S60" s="9">
        <v>0</v>
      </c>
    </row>
    <row r="61" spans="1:19" ht="15.75" customHeight="1" x14ac:dyDescent="0.3">
      <c r="A61" s="8" t="s">
        <v>59</v>
      </c>
      <c r="B61" s="5">
        <f t="shared" si="4"/>
        <v>22547</v>
      </c>
      <c r="C61" s="9">
        <v>12903</v>
      </c>
      <c r="D61" s="10">
        <v>115</v>
      </c>
      <c r="E61" s="10">
        <v>17</v>
      </c>
      <c r="F61" s="10">
        <v>0</v>
      </c>
      <c r="G61" s="10">
        <v>0</v>
      </c>
      <c r="H61" s="10">
        <v>9512</v>
      </c>
      <c r="I61" s="10">
        <v>0</v>
      </c>
      <c r="J61" s="9">
        <v>2313</v>
      </c>
      <c r="K61" s="5">
        <f t="shared" si="1"/>
        <v>22487</v>
      </c>
      <c r="L61" s="9">
        <v>12852</v>
      </c>
      <c r="M61" s="10">
        <v>114</v>
      </c>
      <c r="N61" s="10">
        <v>17</v>
      </c>
      <c r="O61" s="10">
        <v>0</v>
      </c>
      <c r="P61" s="10">
        <v>0</v>
      </c>
      <c r="Q61" s="10">
        <v>9504</v>
      </c>
      <c r="R61" s="10">
        <v>0</v>
      </c>
      <c r="S61" s="9">
        <v>2313</v>
      </c>
    </row>
    <row r="62" spans="1:19" ht="15.75" customHeight="1" x14ac:dyDescent="0.3">
      <c r="A62" s="8" t="s">
        <v>60</v>
      </c>
      <c r="B62" s="5">
        <f t="shared" si="4"/>
        <v>53783</v>
      </c>
      <c r="C62" s="9">
        <v>29388</v>
      </c>
      <c r="D62" s="10">
        <v>312</v>
      </c>
      <c r="E62" s="10">
        <v>4</v>
      </c>
      <c r="F62" s="10">
        <v>0</v>
      </c>
      <c r="G62" s="10">
        <v>2</v>
      </c>
      <c r="H62" s="10">
        <v>24077</v>
      </c>
      <c r="I62" s="10">
        <v>617</v>
      </c>
      <c r="J62" s="9">
        <v>14797</v>
      </c>
      <c r="K62" s="5">
        <f t="shared" si="1"/>
        <v>53783</v>
      </c>
      <c r="L62" s="9">
        <v>29388</v>
      </c>
      <c r="M62" s="10">
        <v>312</v>
      </c>
      <c r="N62" s="10">
        <v>4</v>
      </c>
      <c r="O62" s="10">
        <v>0</v>
      </c>
      <c r="P62" s="10">
        <v>2</v>
      </c>
      <c r="Q62" s="10">
        <v>24077</v>
      </c>
      <c r="R62" s="10">
        <v>617</v>
      </c>
      <c r="S62" s="9">
        <v>14797</v>
      </c>
    </row>
    <row r="63" spans="1:19" ht="15.75" customHeight="1" x14ac:dyDescent="0.3">
      <c r="A63" s="8" t="s">
        <v>61</v>
      </c>
      <c r="B63" s="5">
        <f t="shared" si="4"/>
        <v>41772</v>
      </c>
      <c r="C63" s="9">
        <v>33848</v>
      </c>
      <c r="D63" s="10">
        <v>150</v>
      </c>
      <c r="E63" s="10">
        <v>0</v>
      </c>
      <c r="F63" s="10">
        <v>0</v>
      </c>
      <c r="G63" s="10">
        <v>0</v>
      </c>
      <c r="H63" s="10">
        <v>7774</v>
      </c>
      <c r="I63" s="10">
        <v>0</v>
      </c>
      <c r="J63" s="9">
        <v>0</v>
      </c>
      <c r="K63" s="5">
        <f t="shared" si="1"/>
        <v>41772</v>
      </c>
      <c r="L63" s="9">
        <v>33848</v>
      </c>
      <c r="M63" s="10">
        <v>150</v>
      </c>
      <c r="N63" s="10">
        <v>0</v>
      </c>
      <c r="O63" s="10">
        <v>0</v>
      </c>
      <c r="P63" s="10">
        <v>0</v>
      </c>
      <c r="Q63" s="10">
        <v>7774</v>
      </c>
      <c r="R63" s="10">
        <v>0</v>
      </c>
      <c r="S63" s="9">
        <v>0</v>
      </c>
    </row>
    <row r="64" spans="1:19" ht="15.75" customHeight="1" x14ac:dyDescent="0.3">
      <c r="A64" s="8" t="s">
        <v>62</v>
      </c>
      <c r="B64" s="5">
        <f t="shared" si="4"/>
        <v>8407</v>
      </c>
      <c r="C64" s="9">
        <v>4526</v>
      </c>
      <c r="D64" s="10">
        <v>0</v>
      </c>
      <c r="E64" s="10">
        <v>0</v>
      </c>
      <c r="F64" s="10">
        <v>0</v>
      </c>
      <c r="G64" s="10">
        <v>0</v>
      </c>
      <c r="H64" s="10">
        <v>3881</v>
      </c>
      <c r="I64" s="10">
        <v>0</v>
      </c>
      <c r="J64" s="9">
        <v>0</v>
      </c>
      <c r="K64" s="5">
        <f t="shared" si="1"/>
        <v>8407</v>
      </c>
      <c r="L64" s="9">
        <v>4526</v>
      </c>
      <c r="M64" s="10">
        <v>0</v>
      </c>
      <c r="N64" s="10">
        <v>0</v>
      </c>
      <c r="O64" s="10">
        <v>0</v>
      </c>
      <c r="P64" s="10">
        <v>0</v>
      </c>
      <c r="Q64" s="10">
        <v>3881</v>
      </c>
      <c r="R64" s="10">
        <v>0</v>
      </c>
      <c r="S64" s="9">
        <v>0</v>
      </c>
    </row>
    <row r="65" spans="1:19" ht="15.75" customHeight="1" x14ac:dyDescent="0.3">
      <c r="A65" s="8" t="s">
        <v>63</v>
      </c>
      <c r="B65" s="5">
        <f t="shared" si="4"/>
        <v>32209</v>
      </c>
      <c r="C65" s="9">
        <v>17680</v>
      </c>
      <c r="D65" s="10">
        <v>350</v>
      </c>
      <c r="E65" s="10">
        <v>0</v>
      </c>
      <c r="F65" s="10">
        <v>0</v>
      </c>
      <c r="G65" s="10">
        <v>0</v>
      </c>
      <c r="H65" s="10">
        <v>14179</v>
      </c>
      <c r="I65" s="10">
        <v>0</v>
      </c>
      <c r="J65" s="9">
        <v>0</v>
      </c>
      <c r="K65" s="5">
        <f t="shared" si="1"/>
        <v>32209</v>
      </c>
      <c r="L65" s="9">
        <v>17680</v>
      </c>
      <c r="M65" s="10">
        <v>350</v>
      </c>
      <c r="N65" s="10">
        <v>0</v>
      </c>
      <c r="O65" s="10">
        <v>0</v>
      </c>
      <c r="P65" s="10">
        <v>0</v>
      </c>
      <c r="Q65" s="10">
        <v>14179</v>
      </c>
      <c r="R65" s="10">
        <v>0</v>
      </c>
      <c r="S65" s="9">
        <v>0</v>
      </c>
    </row>
    <row r="66" spans="1:19" ht="15.75" customHeight="1" x14ac:dyDescent="0.3">
      <c r="A66" s="8" t="s">
        <v>64</v>
      </c>
      <c r="B66" s="5">
        <f t="shared" si="4"/>
        <v>44520</v>
      </c>
      <c r="C66" s="9">
        <v>23085</v>
      </c>
      <c r="D66" s="10">
        <v>1013</v>
      </c>
      <c r="E66" s="10">
        <v>7</v>
      </c>
      <c r="F66" s="10">
        <v>0</v>
      </c>
      <c r="G66" s="10">
        <v>13</v>
      </c>
      <c r="H66" s="10">
        <v>20402</v>
      </c>
      <c r="I66" s="10">
        <v>1</v>
      </c>
      <c r="J66" s="9">
        <v>0</v>
      </c>
      <c r="K66" s="5">
        <f t="shared" si="1"/>
        <v>44452</v>
      </c>
      <c r="L66" s="9">
        <v>23040</v>
      </c>
      <c r="M66" s="10">
        <v>1011</v>
      </c>
      <c r="N66" s="10">
        <v>7</v>
      </c>
      <c r="O66" s="10">
        <v>0</v>
      </c>
      <c r="P66" s="10">
        <v>13</v>
      </c>
      <c r="Q66" s="10">
        <v>20381</v>
      </c>
      <c r="R66" s="10">
        <v>1</v>
      </c>
      <c r="S66" s="9">
        <v>0</v>
      </c>
    </row>
    <row r="67" spans="1:19" ht="15.75" customHeight="1" x14ac:dyDescent="0.3">
      <c r="A67" s="8" t="s">
        <v>65</v>
      </c>
      <c r="B67" s="5">
        <f t="shared" si="4"/>
        <v>15473</v>
      </c>
      <c r="C67" s="9">
        <v>8112</v>
      </c>
      <c r="D67" s="10">
        <v>10</v>
      </c>
      <c r="E67" s="10"/>
      <c r="F67" s="10"/>
      <c r="G67" s="10"/>
      <c r="H67" s="10">
        <v>7351</v>
      </c>
      <c r="I67" s="10"/>
      <c r="J67" s="9"/>
      <c r="K67" s="5">
        <f t="shared" si="1"/>
        <v>15473</v>
      </c>
      <c r="L67" s="9">
        <v>8112</v>
      </c>
      <c r="M67" s="10">
        <v>10</v>
      </c>
      <c r="N67" s="10"/>
      <c r="O67" s="10"/>
      <c r="P67" s="10"/>
      <c r="Q67" s="10">
        <v>7351</v>
      </c>
      <c r="R67" s="10"/>
      <c r="S67" s="9"/>
    </row>
  </sheetData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DKGDBD-15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2026-01-13T07:00:19Z</dcterms:created>
  <dcterms:modified xsi:type="dcterms:W3CDTF">2026-01-20T05:40:07Z</dcterms:modified>
</cp:coreProperties>
</file>