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csdl TGPL\"/>
    </mc:Choice>
  </mc:AlternateContent>
  <xr:revisionPtr revIDLastSave="0" documentId="13_ncr:1_{DFD4BF9A-FE74-4AD4-B420-0CE8D6B8DB95}" xr6:coauthVersionLast="47" xr6:coauthVersionMax="47" xr10:uidLastSave="{00000000-0000-0000-0000-000000000000}"/>
  <bookViews>
    <workbookView xWindow="-108" yWindow="-108" windowWidth="23256" windowHeight="12576" xr2:uid="{00D40586-6D3F-44C3-9CC5-4C3B9E2299B7}"/>
  </bookViews>
  <sheets>
    <sheet name="18.TGP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5" i="1" l="1"/>
  <c r="P65" i="1"/>
  <c r="L65" i="1"/>
  <c r="J65" i="1" s="1"/>
  <c r="E65" i="1"/>
  <c r="B65" i="1"/>
  <c r="T64" i="1"/>
  <c r="P64" i="1"/>
  <c r="L64" i="1"/>
  <c r="J64" i="1" s="1"/>
  <c r="E64" i="1"/>
  <c r="B64" i="1"/>
  <c r="T63" i="1"/>
  <c r="P63" i="1"/>
  <c r="L63" i="1"/>
  <c r="J63" i="1" s="1"/>
  <c r="E63" i="1"/>
  <c r="B63" i="1"/>
  <c r="T62" i="1"/>
  <c r="P62" i="1"/>
  <c r="L62" i="1"/>
  <c r="J62" i="1" s="1"/>
  <c r="E62" i="1"/>
  <c r="B62" i="1"/>
  <c r="T61" i="1"/>
  <c r="P61" i="1"/>
  <c r="L61" i="1"/>
  <c r="J61" i="1" s="1"/>
  <c r="E61" i="1"/>
  <c r="B61" i="1"/>
  <c r="T60" i="1"/>
  <c r="P60" i="1"/>
  <c r="L60" i="1"/>
  <c r="J60" i="1" s="1"/>
  <c r="E60" i="1"/>
  <c r="B60" i="1"/>
  <c r="T59" i="1"/>
  <c r="P59" i="1"/>
  <c r="L59" i="1"/>
  <c r="J59" i="1" s="1"/>
  <c r="E59" i="1"/>
  <c r="B59" i="1"/>
  <c r="T58" i="1"/>
  <c r="P58" i="1"/>
  <c r="L58" i="1"/>
  <c r="J58" i="1" s="1"/>
  <c r="E58" i="1"/>
  <c r="B58" i="1"/>
  <c r="T57" i="1"/>
  <c r="P57" i="1"/>
  <c r="L57" i="1"/>
  <c r="J57" i="1" s="1"/>
  <c r="E57" i="1"/>
  <c r="B57" i="1"/>
  <c r="T56" i="1"/>
  <c r="P56" i="1"/>
  <c r="L56" i="1"/>
  <c r="E56" i="1"/>
  <c r="B56" i="1"/>
  <c r="T55" i="1"/>
  <c r="P55" i="1"/>
  <c r="L55" i="1"/>
  <c r="J55" i="1" s="1"/>
  <c r="E55" i="1"/>
  <c r="B55" i="1"/>
  <c r="T54" i="1"/>
  <c r="P54" i="1"/>
  <c r="L54" i="1"/>
  <c r="E54" i="1"/>
  <c r="B54" i="1"/>
  <c r="T53" i="1"/>
  <c r="P53" i="1"/>
  <c r="L53" i="1"/>
  <c r="J53" i="1" s="1"/>
  <c r="E53" i="1"/>
  <c r="B53" i="1"/>
  <c r="T52" i="1"/>
  <c r="P52" i="1"/>
  <c r="L52" i="1"/>
  <c r="J52" i="1" s="1"/>
  <c r="E52" i="1"/>
  <c r="B52" i="1"/>
  <c r="T51" i="1"/>
  <c r="P51" i="1"/>
  <c r="L51" i="1"/>
  <c r="E51" i="1"/>
  <c r="B51" i="1"/>
  <c r="T50" i="1"/>
  <c r="P50" i="1"/>
  <c r="L50" i="1"/>
  <c r="J50" i="1" s="1"/>
  <c r="E50" i="1"/>
  <c r="B50" i="1"/>
  <c r="T49" i="1"/>
  <c r="P49" i="1"/>
  <c r="L49" i="1"/>
  <c r="J49" i="1" s="1"/>
  <c r="E49" i="1"/>
  <c r="B49" i="1"/>
  <c r="T48" i="1"/>
  <c r="P48" i="1"/>
  <c r="L48" i="1"/>
  <c r="E48" i="1"/>
  <c r="B48" i="1"/>
  <c r="T47" i="1"/>
  <c r="P47" i="1"/>
  <c r="L47" i="1"/>
  <c r="J47" i="1" s="1"/>
  <c r="E47" i="1"/>
  <c r="B47" i="1"/>
  <c r="T46" i="1"/>
  <c r="P46" i="1"/>
  <c r="L46" i="1"/>
  <c r="J46" i="1" s="1"/>
  <c r="E46" i="1"/>
  <c r="B46" i="1"/>
  <c r="T45" i="1"/>
  <c r="P45" i="1"/>
  <c r="L45" i="1"/>
  <c r="J45" i="1" s="1"/>
  <c r="E45" i="1"/>
  <c r="B45" i="1"/>
  <c r="T44" i="1"/>
  <c r="P44" i="1"/>
  <c r="L44" i="1"/>
  <c r="J44" i="1" s="1"/>
  <c r="E44" i="1"/>
  <c r="B44" i="1"/>
  <c r="T43" i="1"/>
  <c r="P43" i="1"/>
  <c r="L43" i="1"/>
  <c r="J43" i="1" s="1"/>
  <c r="E43" i="1"/>
  <c r="B43" i="1"/>
  <c r="T42" i="1"/>
  <c r="P42" i="1"/>
  <c r="L42" i="1"/>
  <c r="J42" i="1" s="1"/>
  <c r="E42" i="1"/>
  <c r="B42" i="1"/>
  <c r="T41" i="1"/>
  <c r="L41" i="1"/>
  <c r="J41" i="1" s="1"/>
  <c r="E41" i="1"/>
  <c r="B41" i="1"/>
  <c r="T40" i="1"/>
  <c r="P40" i="1"/>
  <c r="L40" i="1"/>
  <c r="E40" i="1"/>
  <c r="B40" i="1"/>
  <c r="T39" i="1"/>
  <c r="P39" i="1"/>
  <c r="L39" i="1"/>
  <c r="J39" i="1" s="1"/>
  <c r="E39" i="1"/>
  <c r="B39" i="1"/>
  <c r="T38" i="1"/>
  <c r="P38" i="1"/>
  <c r="L38" i="1"/>
  <c r="J38" i="1" s="1"/>
  <c r="E38" i="1"/>
  <c r="B38" i="1"/>
  <c r="T37" i="1"/>
  <c r="L37" i="1"/>
  <c r="J37" i="1" s="1"/>
  <c r="E37" i="1"/>
  <c r="B37" i="1"/>
  <c r="T36" i="1"/>
  <c r="P36" i="1"/>
  <c r="L36" i="1"/>
  <c r="J36" i="1" s="1"/>
  <c r="E36" i="1"/>
  <c r="B36" i="1"/>
  <c r="T35" i="1"/>
  <c r="P35" i="1"/>
  <c r="L35" i="1"/>
  <c r="J35" i="1" s="1"/>
  <c r="E35" i="1"/>
  <c r="B35" i="1"/>
  <c r="T34" i="1"/>
  <c r="P34" i="1"/>
  <c r="L34" i="1"/>
  <c r="J34" i="1" s="1"/>
  <c r="E34" i="1"/>
  <c r="B34" i="1"/>
  <c r="T33" i="1"/>
  <c r="P33" i="1"/>
  <c r="L33" i="1"/>
  <c r="J33" i="1" s="1"/>
  <c r="E33" i="1"/>
  <c r="B33" i="1"/>
  <c r="T32" i="1"/>
  <c r="P32" i="1"/>
  <c r="L32" i="1"/>
  <c r="E32" i="1"/>
  <c r="B32" i="1"/>
  <c r="T31" i="1"/>
  <c r="P31" i="1"/>
  <c r="L31" i="1"/>
  <c r="J31" i="1" s="1"/>
  <c r="E31" i="1"/>
  <c r="B31" i="1"/>
  <c r="T30" i="1"/>
  <c r="P30" i="1"/>
  <c r="L30" i="1"/>
  <c r="J30" i="1" s="1"/>
  <c r="E30" i="1"/>
  <c r="B30" i="1"/>
  <c r="T29" i="1"/>
  <c r="P29" i="1"/>
  <c r="L29" i="1"/>
  <c r="J29" i="1" s="1"/>
  <c r="E29" i="1"/>
  <c r="B29" i="1"/>
  <c r="T28" i="1"/>
  <c r="P28" i="1"/>
  <c r="L28" i="1"/>
  <c r="J28" i="1" s="1"/>
  <c r="E28" i="1"/>
  <c r="B28" i="1"/>
  <c r="T27" i="1"/>
  <c r="P27" i="1"/>
  <c r="L27" i="1"/>
  <c r="J27" i="1" s="1"/>
  <c r="E27" i="1"/>
  <c r="B27" i="1"/>
  <c r="T26" i="1"/>
  <c r="P26" i="1"/>
  <c r="L26" i="1"/>
  <c r="J26" i="1" s="1"/>
  <c r="E26" i="1"/>
  <c r="B26" i="1"/>
  <c r="T25" i="1"/>
  <c r="P25" i="1"/>
  <c r="L25" i="1"/>
  <c r="J25" i="1" s="1"/>
  <c r="E25" i="1"/>
  <c r="B25" i="1"/>
  <c r="T24" i="1"/>
  <c r="P24" i="1"/>
  <c r="L24" i="1"/>
  <c r="E24" i="1"/>
  <c r="B24" i="1"/>
  <c r="T23" i="1"/>
  <c r="P23" i="1"/>
  <c r="L23" i="1"/>
  <c r="J23" i="1" s="1"/>
  <c r="E23" i="1"/>
  <c r="B23" i="1"/>
  <c r="T22" i="1"/>
  <c r="P22" i="1"/>
  <c r="L22" i="1"/>
  <c r="J22" i="1" s="1"/>
  <c r="E22" i="1"/>
  <c r="B22" i="1"/>
  <c r="T21" i="1"/>
  <c r="P21" i="1"/>
  <c r="L21" i="1"/>
  <c r="J21" i="1" s="1"/>
  <c r="E21" i="1"/>
  <c r="B21" i="1"/>
  <c r="T20" i="1"/>
  <c r="P20" i="1"/>
  <c r="L20" i="1"/>
  <c r="J20" i="1" s="1"/>
  <c r="E20" i="1"/>
  <c r="B20" i="1"/>
  <c r="T19" i="1"/>
  <c r="P19" i="1"/>
  <c r="L19" i="1"/>
  <c r="J19" i="1" s="1"/>
  <c r="E19" i="1"/>
  <c r="B19" i="1"/>
  <c r="T18" i="1"/>
  <c r="P18" i="1"/>
  <c r="L18" i="1"/>
  <c r="J18" i="1" s="1"/>
  <c r="E18" i="1"/>
  <c r="B18" i="1"/>
  <c r="T17" i="1"/>
  <c r="P17" i="1"/>
  <c r="L17" i="1"/>
  <c r="J17" i="1" s="1"/>
  <c r="E17" i="1"/>
  <c r="B17" i="1"/>
  <c r="T16" i="1"/>
  <c r="P16" i="1"/>
  <c r="L16" i="1"/>
  <c r="J16" i="1" s="1"/>
  <c r="E16" i="1"/>
  <c r="B16" i="1"/>
  <c r="T15" i="1"/>
  <c r="P15" i="1"/>
  <c r="L15" i="1"/>
  <c r="J15" i="1" s="1"/>
  <c r="E15" i="1"/>
  <c r="B15" i="1"/>
  <c r="T14" i="1"/>
  <c r="P14" i="1"/>
  <c r="L14" i="1"/>
  <c r="J14" i="1" s="1"/>
  <c r="E14" i="1"/>
  <c r="B14" i="1"/>
  <c r="T13" i="1"/>
  <c r="P13" i="1"/>
  <c r="L13" i="1"/>
  <c r="J13" i="1" s="1"/>
  <c r="E13" i="1"/>
  <c r="B13" i="1"/>
  <c r="T12" i="1"/>
  <c r="P12" i="1"/>
  <c r="L12" i="1"/>
  <c r="J12" i="1" s="1"/>
  <c r="E12" i="1"/>
  <c r="B12" i="1"/>
  <c r="T11" i="1"/>
  <c r="P11" i="1"/>
  <c r="L11" i="1"/>
  <c r="J11" i="1" s="1"/>
  <c r="E11" i="1"/>
  <c r="B11" i="1"/>
  <c r="T10" i="1"/>
  <c r="P10" i="1"/>
  <c r="L10" i="1"/>
  <c r="J10" i="1" s="1"/>
  <c r="E10" i="1"/>
  <c r="B10" i="1"/>
  <c r="T9" i="1"/>
  <c r="P9" i="1"/>
  <c r="L9" i="1"/>
  <c r="J9" i="1" s="1"/>
  <c r="E9" i="1"/>
  <c r="B9" i="1"/>
  <c r="T8" i="1"/>
  <c r="P8" i="1"/>
  <c r="L8" i="1"/>
  <c r="J8" i="1" s="1"/>
  <c r="E8" i="1"/>
  <c r="B8" i="1"/>
  <c r="T7" i="1"/>
  <c r="P7" i="1"/>
  <c r="L7" i="1"/>
  <c r="E7" i="1"/>
  <c r="B7" i="1"/>
  <c r="T6" i="1"/>
  <c r="P6" i="1"/>
  <c r="L6" i="1"/>
  <c r="J6" i="1" s="1"/>
  <c r="E6" i="1"/>
  <c r="B6" i="1"/>
  <c r="T5" i="1"/>
  <c r="P5" i="1"/>
  <c r="L5" i="1"/>
  <c r="J5" i="1" s="1"/>
  <c r="E5" i="1"/>
  <c r="B5" i="1"/>
  <c r="T4" i="1"/>
  <c r="P4" i="1"/>
  <c r="L4" i="1"/>
  <c r="J4" i="1" s="1"/>
  <c r="E4" i="1"/>
  <c r="B4" i="1"/>
  <c r="T3" i="1"/>
  <c r="P3" i="1"/>
  <c r="L3" i="1"/>
  <c r="J3" i="1" s="1"/>
  <c r="E3" i="1"/>
  <c r="B3" i="1"/>
  <c r="X2" i="1"/>
  <c r="W2" i="1"/>
  <c r="V2" i="1"/>
  <c r="U2" i="1"/>
  <c r="S2" i="1"/>
  <c r="R2" i="1"/>
  <c r="Q2" i="1"/>
  <c r="O2" i="1"/>
  <c r="N2" i="1"/>
  <c r="M2" i="1"/>
  <c r="K2" i="1"/>
  <c r="I2" i="1"/>
  <c r="H2" i="1"/>
  <c r="G2" i="1"/>
  <c r="F2" i="1"/>
  <c r="D2" i="1"/>
  <c r="C2" i="1"/>
  <c r="J32" i="1" l="1"/>
  <c r="T2" i="1"/>
  <c r="P2" i="1"/>
  <c r="B2" i="1"/>
  <c r="E2" i="1"/>
  <c r="J40" i="1"/>
  <c r="J7" i="1"/>
  <c r="J24" i="1"/>
  <c r="L2" i="1"/>
  <c r="J51" i="1"/>
  <c r="J48" i="1"/>
  <c r="J56" i="1"/>
  <c r="J54" i="1"/>
  <c r="J2" i="1" l="1"/>
</calcChain>
</file>

<file path=xl/sharedStrings.xml><?xml version="1.0" encoding="utf-8"?>
<sst xmlns="http://schemas.openxmlformats.org/spreadsheetml/2006/main" count="87" uniqueCount="87">
  <si>
    <t>Tổng số vụ việc thực hiện trong kỳ báo cáo</t>
  </si>
  <si>
    <t>Tổng số vụ việc kết thúc trong kỳ báo cáo</t>
  </si>
  <si>
    <t>Tổng số cả nước</t>
  </si>
  <si>
    <t xml:space="preserve"> Tỉnh An Giang</t>
  </si>
  <si>
    <t xml:space="preserve"> Tỉnh Bà Rịa - Vũng Tàu</t>
  </si>
  <si>
    <t xml:space="preserve"> Tỉnh Bạc Liêu</t>
  </si>
  <si>
    <t xml:space="preserve"> Tỉnh Bắc Giang</t>
  </si>
  <si>
    <t>Tỉnh Bắc Kạn</t>
  </si>
  <si>
    <t>Tỉnh Bắc Ninh</t>
  </si>
  <si>
    <t>Tỉnh Bến Tre</t>
  </si>
  <si>
    <t>Tỉnh Bình Dương</t>
  </si>
  <si>
    <t>Tỉnh Bình Định</t>
  </si>
  <si>
    <t>Tỉnh Bình Phước</t>
  </si>
  <si>
    <t>Tỉnh Bình Thuận</t>
  </si>
  <si>
    <t>Tỉnh Cà Mau</t>
  </si>
  <si>
    <t xml:space="preserve"> Tỉnh Cao Bằng</t>
  </si>
  <si>
    <t xml:space="preserve"> Thành Phố Cần Thơ</t>
  </si>
  <si>
    <t>Thành Phố Đà Nẵng</t>
  </si>
  <si>
    <t xml:space="preserve"> Tỉnh Đắk Lắk</t>
  </si>
  <si>
    <t xml:space="preserve"> Tỉnh Đắk Nông</t>
  </si>
  <si>
    <t xml:space="preserve"> Tỉnh Điện Biên</t>
  </si>
  <si>
    <t xml:space="preserve"> Tỉnh Đồng Nai</t>
  </si>
  <si>
    <t xml:space="preserve"> Tỉnh Đồng Tháp</t>
  </si>
  <si>
    <t>Tỉnh Gia Lai</t>
  </si>
  <si>
    <t xml:space="preserve"> Tỉnh Hà Giang</t>
  </si>
  <si>
    <t xml:space="preserve"> Tỉnh Hà Nam</t>
  </si>
  <si>
    <t xml:space="preserve"> Thành Phố Hà Nội</t>
  </si>
  <si>
    <t xml:space="preserve"> Tỉnh Hà Tĩnh</t>
  </si>
  <si>
    <t xml:space="preserve"> Tỉnh Hải Dương</t>
  </si>
  <si>
    <t xml:space="preserve"> Thành Phố Hải Phòng</t>
  </si>
  <si>
    <t xml:space="preserve"> Tỉnh Hậu Giang</t>
  </si>
  <si>
    <t xml:space="preserve"> Tỉnh Hòa Bình</t>
  </si>
  <si>
    <t xml:space="preserve"> Thành Phố Hồ Chí Minh</t>
  </si>
  <si>
    <t xml:space="preserve"> Tỉnh Hưng Yên</t>
  </si>
  <si>
    <t xml:space="preserve"> Tỉnh Khánh Hòa</t>
  </si>
  <si>
    <t xml:space="preserve"> Tỉnh Kiên Giang</t>
  </si>
  <si>
    <t xml:space="preserve"> Tỉnh Kon Tum</t>
  </si>
  <si>
    <t xml:space="preserve"> Tỉnh Lai Châu</t>
  </si>
  <si>
    <t xml:space="preserve"> Tỉnh Lạng Sơn</t>
  </si>
  <si>
    <t xml:space="preserve"> Tỉnh Lào Cai</t>
  </si>
  <si>
    <t xml:space="preserve"> Tỉnh Lâm Đồng</t>
  </si>
  <si>
    <t xml:space="preserve"> Tỉnh Long An</t>
  </si>
  <si>
    <t xml:space="preserve"> Tỉnh Nam Định</t>
  </si>
  <si>
    <t xml:space="preserve"> Tỉnh Nghệ An</t>
  </si>
  <si>
    <t xml:space="preserve"> Tỉnh Ninh Bình</t>
  </si>
  <si>
    <t xml:space="preserve"> Tỉnh Ninh Thuận</t>
  </si>
  <si>
    <t xml:space="preserve"> Tỉnh Phú Thọ</t>
  </si>
  <si>
    <t xml:space="preserve"> Tỉnh Phú Yên</t>
  </si>
  <si>
    <t xml:space="preserve"> Tỉnh Quảng Bình</t>
  </si>
  <si>
    <t xml:space="preserve"> Tỉnh Quảng Nam</t>
  </si>
  <si>
    <t xml:space="preserve"> Tỉnh Quảng Ngãi</t>
  </si>
  <si>
    <t xml:space="preserve"> Tỉnh Quảng Ninh</t>
  </si>
  <si>
    <t xml:space="preserve"> Tỉnh Quảng Trị</t>
  </si>
  <si>
    <t xml:space="preserve"> Tỉnh Sóc Trăng</t>
  </si>
  <si>
    <t xml:space="preserve"> Tỉnh Sơn La</t>
  </si>
  <si>
    <t xml:space="preserve"> Tỉnh Tây Ninh</t>
  </si>
  <si>
    <t xml:space="preserve"> Tỉnh Thái Bình</t>
  </si>
  <si>
    <t xml:space="preserve"> Tỉnh Thái Nguyên</t>
  </si>
  <si>
    <t xml:space="preserve"> Tỉnh Thanh Hóa</t>
  </si>
  <si>
    <t xml:space="preserve"> Tỉnh Thừa Thiên Huế</t>
  </si>
  <si>
    <t xml:space="preserve"> Tỉnh Tiền Giang</t>
  </si>
  <si>
    <t xml:space="preserve"> Tỉnh Trà Vinh</t>
  </si>
  <si>
    <t>Tỉnh Tuyên Quang</t>
  </si>
  <si>
    <t>Tỉnh Vĩnh Long</t>
  </si>
  <si>
    <t>Tỉnh Vĩnh Phúc</t>
  </si>
  <si>
    <t>Tỉnh Yên Bái</t>
  </si>
  <si>
    <t>Số vụ việc kỳ trước chuyển qua thực hiện trong kỳ báo cáo</t>
  </si>
  <si>
    <t>Số vụ việc thụ lý trong kỳ báo cáo</t>
  </si>
  <si>
    <t>Tổng số vụ việc tham gia tố tụng trong kỳ báo cáo</t>
  </si>
  <si>
    <t>Số vụ việc Tham gia tố tụng PL hình sự trong kỳ báo cáo</t>
  </si>
  <si>
    <t>Số vụ việc Tham gia tố tụng PL dân sự, HNGD trong kỳ báo cáo</t>
  </si>
  <si>
    <t>Số vụ việc Tham gia tố tụng PL Hành chính trong kỳ báo cáo</t>
  </si>
  <si>
    <t>Số vụ việc Tham gia tố tụng các lĩnh vuẹc PL khác trong kỳ báo cáo</t>
  </si>
  <si>
    <t>Số vụ việc kết thúc trong kỳ báo cáo phân theo Trợ giúp viên pháp lý</t>
  </si>
  <si>
    <t>Tổng số vụ việc kết thúc trong kỳ báo cáo phân theo Luật sư</t>
  </si>
  <si>
    <t>Số vụ việc phân theo Luật sư hợp đồng của trung tâm</t>
  </si>
  <si>
    <t>Số vụ việc phân theo phân công của tổ chức ký HĐ thực hiện TGPL</t>
  </si>
  <si>
    <t>Số vụ việc phân theo phân công của tổ chức đăng ký tham gia TGPL</t>
  </si>
  <si>
    <t>Tổng số vụ việc kết thúc phân theo tư vấn viên pháp luật</t>
  </si>
  <si>
    <t>Số vụ việc kết thúc theo phân công của tổ chức ký HĐ thực hiện TGPL</t>
  </si>
  <si>
    <t>Số vụ việc kết thúc theo phân công của Tổ chức đăng ký tham gia TGPL</t>
  </si>
  <si>
    <t>Số vụ việc kết thúc trong kỳ báo cáo phân theo Cộng tác viên TGPL</t>
  </si>
  <si>
    <t>Tổng số vụ việc kết thúc Tham gia tố tụng</t>
  </si>
  <si>
    <t>Số vụ việc kết thúc tha gia tố tụng PL hình sự</t>
  </si>
  <si>
    <t>Số vụ việc kết thúc tham gia tố tụng PL dân sự, HNGD</t>
  </si>
  <si>
    <t>Số vụ việc kết thúc tham gia tố tụng PL hành chính</t>
  </si>
  <si>
    <t>Số vụ việc kết thúc tham gia tố tụng các lĩnh vực PL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</si>
</sst>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2" fillId="3" borderId="5" xfId="0" applyNumberFormat="1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3" fontId="2" fillId="3" borderId="4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wrapText="1"/>
    </xf>
    <xf numFmtId="3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wrapText="1"/>
    </xf>
    <xf numFmtId="3" fontId="2" fillId="4" borderId="4" xfId="0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C32D-0B97-463A-9695-E998B2E5C494}">
  <sheetPr codeName="Sheet102">
    <outlinePr summaryBelow="0" summaryRight="0"/>
    <pageSetUpPr fitToPage="1"/>
  </sheetPr>
  <dimension ref="A1:X973"/>
  <sheetViews>
    <sheetView tabSelected="1" workbookViewId="0">
      <selection activeCell="E2" sqref="E2"/>
    </sheetView>
  </sheetViews>
  <sheetFormatPr defaultColWidth="14.44140625" defaultRowHeight="15" customHeight="1" x14ac:dyDescent="0.3"/>
  <cols>
    <col min="1" max="24" width="14.77734375" customWidth="1"/>
  </cols>
  <sheetData>
    <row r="1" spans="1:24" ht="93.6" x14ac:dyDescent="0.3">
      <c r="B1" s="15" t="s">
        <v>0</v>
      </c>
      <c r="C1" s="15" t="s">
        <v>66</v>
      </c>
      <c r="D1" s="15" t="s">
        <v>67</v>
      </c>
      <c r="E1" s="15" t="s">
        <v>68</v>
      </c>
      <c r="F1" s="15" t="s">
        <v>69</v>
      </c>
      <c r="G1" s="15" t="s">
        <v>70</v>
      </c>
      <c r="H1" s="15" t="s">
        <v>71</v>
      </c>
      <c r="I1" s="15" t="s">
        <v>72</v>
      </c>
      <c r="J1" s="15" t="s">
        <v>1</v>
      </c>
      <c r="K1" s="15" t="s">
        <v>73</v>
      </c>
      <c r="L1" s="15" t="s">
        <v>74</v>
      </c>
      <c r="M1" s="15" t="s">
        <v>75</v>
      </c>
      <c r="N1" s="15" t="s">
        <v>76</v>
      </c>
      <c r="O1" s="15" t="s">
        <v>77</v>
      </c>
      <c r="P1" s="15" t="s">
        <v>78</v>
      </c>
      <c r="Q1" s="15" t="s">
        <v>79</v>
      </c>
      <c r="R1" s="15" t="s">
        <v>80</v>
      </c>
      <c r="S1" s="15" t="s">
        <v>81</v>
      </c>
      <c r="T1" s="15" t="s">
        <v>82</v>
      </c>
      <c r="U1" s="15" t="s">
        <v>83</v>
      </c>
      <c r="V1" s="15" t="s">
        <v>84</v>
      </c>
      <c r="W1" s="15" t="s">
        <v>85</v>
      </c>
      <c r="X1" s="15" t="s">
        <v>86</v>
      </c>
    </row>
    <row r="2" spans="1:24" ht="15.75" customHeight="1" x14ac:dyDescent="0.3">
      <c r="A2" s="16" t="s">
        <v>2</v>
      </c>
      <c r="B2" s="6">
        <f t="shared" ref="B2:X2" si="0">SUM(B3:B65)</f>
        <v>60044</v>
      </c>
      <c r="C2" s="6">
        <f t="shared" si="0"/>
        <v>20043</v>
      </c>
      <c r="D2" s="6">
        <f t="shared" si="0"/>
        <v>40001</v>
      </c>
      <c r="E2" s="6">
        <f t="shared" si="0"/>
        <v>53107</v>
      </c>
      <c r="F2" s="6">
        <f t="shared" si="0"/>
        <v>43119</v>
      </c>
      <c r="G2" s="6">
        <f t="shared" si="0"/>
        <v>8990</v>
      </c>
      <c r="H2" s="6">
        <f t="shared" si="0"/>
        <v>783</v>
      </c>
      <c r="I2" s="6">
        <f t="shared" si="0"/>
        <v>215</v>
      </c>
      <c r="J2" s="6">
        <f t="shared" si="0"/>
        <v>38225</v>
      </c>
      <c r="K2" s="6">
        <f t="shared" si="0"/>
        <v>30960</v>
      </c>
      <c r="L2" s="6">
        <f t="shared" si="0"/>
        <v>7265</v>
      </c>
      <c r="M2" s="6">
        <f t="shared" si="0"/>
        <v>7200</v>
      </c>
      <c r="N2" s="6">
        <f t="shared" si="0"/>
        <v>22</v>
      </c>
      <c r="O2" s="6">
        <f t="shared" si="0"/>
        <v>43</v>
      </c>
      <c r="P2" s="6">
        <f t="shared" si="0"/>
        <v>0</v>
      </c>
      <c r="Q2" s="6">
        <f t="shared" si="0"/>
        <v>0</v>
      </c>
      <c r="R2" s="6">
        <f t="shared" si="0"/>
        <v>0</v>
      </c>
      <c r="S2" s="6">
        <f t="shared" si="0"/>
        <v>0</v>
      </c>
      <c r="T2" s="6">
        <f t="shared" si="0"/>
        <v>31718</v>
      </c>
      <c r="U2" s="6">
        <f t="shared" si="0"/>
        <v>26329</v>
      </c>
      <c r="V2" s="6">
        <f t="shared" si="0"/>
        <v>4844</v>
      </c>
      <c r="W2" s="6">
        <f t="shared" si="0"/>
        <v>423</v>
      </c>
      <c r="X2" s="6">
        <f t="shared" si="0"/>
        <v>122</v>
      </c>
    </row>
    <row r="3" spans="1:24" ht="16.5" customHeight="1" x14ac:dyDescent="0.35">
      <c r="A3" s="7" t="s">
        <v>3</v>
      </c>
      <c r="B3" s="8">
        <f t="shared" ref="B3:B65" si="1">C3+D3</f>
        <v>1307</v>
      </c>
      <c r="C3" s="2">
        <v>631</v>
      </c>
      <c r="D3" s="3">
        <v>676</v>
      </c>
      <c r="E3" s="8">
        <f t="shared" ref="E3:E65" si="2">SUM(F3:I3)</f>
        <v>1252</v>
      </c>
      <c r="F3" s="2">
        <v>1167</v>
      </c>
      <c r="G3" s="3">
        <v>57</v>
      </c>
      <c r="H3" s="3">
        <v>28</v>
      </c>
      <c r="I3" s="3"/>
      <c r="J3" s="8">
        <f t="shared" ref="J3:J65" si="3">K3+L3+P3+S3</f>
        <v>686</v>
      </c>
      <c r="K3" s="2">
        <v>681</v>
      </c>
      <c r="L3" s="8">
        <f t="shared" ref="L3:L65" si="4">M3+N3+O3</f>
        <v>5</v>
      </c>
      <c r="M3" s="2">
        <v>5</v>
      </c>
      <c r="N3" s="3"/>
      <c r="O3" s="3"/>
      <c r="P3" s="8">
        <f t="shared" ref="P3:P36" si="5">Q3+R3</f>
        <v>0</v>
      </c>
      <c r="Q3" s="9"/>
      <c r="R3" s="10"/>
      <c r="S3" s="10"/>
      <c r="T3" s="8">
        <f t="shared" ref="T3:T65" si="6">SUM(U3:X3)</f>
        <v>631</v>
      </c>
      <c r="U3" s="2">
        <v>590</v>
      </c>
      <c r="V3" s="3">
        <v>36</v>
      </c>
      <c r="W3" s="3">
        <v>5</v>
      </c>
      <c r="X3" s="3"/>
    </row>
    <row r="4" spans="1:24" ht="16.5" customHeight="1" x14ac:dyDescent="0.35">
      <c r="A4" s="7" t="s">
        <v>4</v>
      </c>
      <c r="B4" s="8">
        <f t="shared" si="1"/>
        <v>580</v>
      </c>
      <c r="C4" s="4">
        <v>251</v>
      </c>
      <c r="D4" s="5">
        <v>329</v>
      </c>
      <c r="E4" s="8">
        <f t="shared" si="2"/>
        <v>576</v>
      </c>
      <c r="F4" s="4">
        <v>538</v>
      </c>
      <c r="G4" s="5">
        <v>29</v>
      </c>
      <c r="H4" s="5">
        <v>9</v>
      </c>
      <c r="I4" s="5"/>
      <c r="J4" s="8">
        <f t="shared" si="3"/>
        <v>335</v>
      </c>
      <c r="K4" s="4">
        <v>155</v>
      </c>
      <c r="L4" s="8">
        <f t="shared" si="4"/>
        <v>180</v>
      </c>
      <c r="M4" s="4">
        <v>180</v>
      </c>
      <c r="N4" s="5"/>
      <c r="O4" s="5"/>
      <c r="P4" s="8">
        <f t="shared" si="5"/>
        <v>0</v>
      </c>
      <c r="Q4" s="11"/>
      <c r="R4" s="12"/>
      <c r="S4" s="12"/>
      <c r="T4" s="8">
        <f t="shared" si="6"/>
        <v>332</v>
      </c>
      <c r="U4" s="4">
        <v>312</v>
      </c>
      <c r="V4" s="5">
        <v>12</v>
      </c>
      <c r="W4" s="5">
        <v>8</v>
      </c>
      <c r="X4" s="5"/>
    </row>
    <row r="5" spans="1:24" ht="16.5" customHeight="1" x14ac:dyDescent="0.35">
      <c r="A5" s="7" t="s">
        <v>5</v>
      </c>
      <c r="B5" s="8">
        <f t="shared" si="1"/>
        <v>1207</v>
      </c>
      <c r="C5" s="4">
        <v>233</v>
      </c>
      <c r="D5" s="5">
        <v>974</v>
      </c>
      <c r="E5" s="8">
        <f t="shared" si="2"/>
        <v>755</v>
      </c>
      <c r="F5" s="4">
        <v>389</v>
      </c>
      <c r="G5" s="5">
        <v>273</v>
      </c>
      <c r="H5" s="5">
        <v>91</v>
      </c>
      <c r="I5" s="5">
        <v>2</v>
      </c>
      <c r="J5" s="8">
        <f t="shared" si="3"/>
        <v>970</v>
      </c>
      <c r="K5" s="4">
        <v>847</v>
      </c>
      <c r="L5" s="8">
        <f t="shared" si="4"/>
        <v>123</v>
      </c>
      <c r="M5" s="4">
        <v>123</v>
      </c>
      <c r="N5" s="5"/>
      <c r="O5" s="5"/>
      <c r="P5" s="8">
        <f t="shared" si="5"/>
        <v>0</v>
      </c>
      <c r="Q5" s="11"/>
      <c r="R5" s="12"/>
      <c r="S5" s="12"/>
      <c r="T5" s="8">
        <f t="shared" si="6"/>
        <v>531</v>
      </c>
      <c r="U5" s="4">
        <v>291</v>
      </c>
      <c r="V5" s="5">
        <v>171</v>
      </c>
      <c r="W5" s="5">
        <v>68</v>
      </c>
      <c r="X5" s="5">
        <v>1</v>
      </c>
    </row>
    <row r="6" spans="1:24" ht="16.5" customHeight="1" x14ac:dyDescent="0.35">
      <c r="A6" s="7" t="s">
        <v>6</v>
      </c>
      <c r="B6" s="8">
        <f t="shared" si="1"/>
        <v>1033</v>
      </c>
      <c r="C6" s="4"/>
      <c r="D6" s="5">
        <v>1033</v>
      </c>
      <c r="E6" s="8">
        <f t="shared" si="2"/>
        <v>611</v>
      </c>
      <c r="F6" s="4">
        <v>503</v>
      </c>
      <c r="G6" s="5">
        <v>100</v>
      </c>
      <c r="H6" s="5">
        <v>8</v>
      </c>
      <c r="I6" s="5"/>
      <c r="J6" s="8">
        <f t="shared" si="3"/>
        <v>1033</v>
      </c>
      <c r="K6" s="4">
        <v>954</v>
      </c>
      <c r="L6" s="8">
        <f t="shared" si="4"/>
        <v>79</v>
      </c>
      <c r="M6" s="4">
        <v>79</v>
      </c>
      <c r="N6" s="5"/>
      <c r="O6" s="5"/>
      <c r="P6" s="8">
        <f t="shared" si="5"/>
        <v>0</v>
      </c>
      <c r="Q6" s="11"/>
      <c r="R6" s="12"/>
      <c r="S6" s="12"/>
      <c r="T6" s="8">
        <f t="shared" si="6"/>
        <v>611</v>
      </c>
      <c r="U6" s="4">
        <v>503</v>
      </c>
      <c r="V6" s="5">
        <v>100</v>
      </c>
      <c r="W6" s="5">
        <v>8</v>
      </c>
      <c r="X6" s="5"/>
    </row>
    <row r="7" spans="1:24" ht="16.5" customHeight="1" x14ac:dyDescent="0.35">
      <c r="A7" s="7" t="s">
        <v>7</v>
      </c>
      <c r="B7" s="8">
        <f t="shared" si="1"/>
        <v>395</v>
      </c>
      <c r="C7" s="4">
        <v>129</v>
      </c>
      <c r="D7" s="5">
        <v>266</v>
      </c>
      <c r="E7" s="8">
        <f t="shared" si="2"/>
        <v>364</v>
      </c>
      <c r="F7" s="4">
        <v>246</v>
      </c>
      <c r="G7" s="5">
        <v>117</v>
      </c>
      <c r="H7" s="5">
        <v>1</v>
      </c>
      <c r="I7" s="5"/>
      <c r="J7" s="8">
        <f t="shared" si="3"/>
        <v>308</v>
      </c>
      <c r="K7" s="4">
        <v>286</v>
      </c>
      <c r="L7" s="8">
        <f t="shared" si="4"/>
        <v>22</v>
      </c>
      <c r="M7" s="4">
        <v>22</v>
      </c>
      <c r="N7" s="5"/>
      <c r="O7" s="5"/>
      <c r="P7" s="8">
        <f t="shared" si="5"/>
        <v>0</v>
      </c>
      <c r="Q7" s="11"/>
      <c r="R7" s="12"/>
      <c r="S7" s="12"/>
      <c r="T7" s="8">
        <f t="shared" si="6"/>
        <v>279</v>
      </c>
      <c r="U7" s="4">
        <v>202</v>
      </c>
      <c r="V7" s="5">
        <v>76</v>
      </c>
      <c r="W7" s="5">
        <v>1</v>
      </c>
      <c r="X7" s="5"/>
    </row>
    <row r="8" spans="1:24" ht="16.5" customHeight="1" x14ac:dyDescent="0.35">
      <c r="A8" s="7" t="s">
        <v>8</v>
      </c>
      <c r="B8" s="8">
        <f t="shared" si="1"/>
        <v>685</v>
      </c>
      <c r="C8" s="4">
        <v>167</v>
      </c>
      <c r="D8" s="5">
        <v>518</v>
      </c>
      <c r="E8" s="8">
        <f t="shared" si="2"/>
        <v>668</v>
      </c>
      <c r="F8" s="4">
        <v>665</v>
      </c>
      <c r="G8" s="5">
        <v>3</v>
      </c>
      <c r="H8" s="5"/>
      <c r="I8" s="5"/>
      <c r="J8" s="8">
        <f t="shared" si="3"/>
        <v>517</v>
      </c>
      <c r="K8" s="4">
        <v>517</v>
      </c>
      <c r="L8" s="8">
        <f t="shared" si="4"/>
        <v>0</v>
      </c>
      <c r="M8" s="4"/>
      <c r="N8" s="5"/>
      <c r="O8" s="5"/>
      <c r="P8" s="8">
        <f t="shared" si="5"/>
        <v>0</v>
      </c>
      <c r="Q8" s="11"/>
      <c r="R8" s="12"/>
      <c r="S8" s="12"/>
      <c r="T8" s="8">
        <f t="shared" si="6"/>
        <v>500</v>
      </c>
      <c r="U8" s="4">
        <v>497</v>
      </c>
      <c r="V8" s="5">
        <v>3</v>
      </c>
      <c r="W8" s="5"/>
      <c r="X8" s="5"/>
    </row>
    <row r="9" spans="1:24" ht="16.5" customHeight="1" x14ac:dyDescent="0.35">
      <c r="A9" s="7" t="s">
        <v>9</v>
      </c>
      <c r="B9" s="8">
        <f t="shared" si="1"/>
        <v>531</v>
      </c>
      <c r="C9" s="4">
        <v>195</v>
      </c>
      <c r="D9" s="5">
        <v>336</v>
      </c>
      <c r="E9" s="8">
        <f t="shared" si="2"/>
        <v>513</v>
      </c>
      <c r="F9" s="4">
        <v>229</v>
      </c>
      <c r="G9" s="5">
        <v>228</v>
      </c>
      <c r="H9" s="5">
        <v>4</v>
      </c>
      <c r="I9" s="5">
        <v>52</v>
      </c>
      <c r="J9" s="8">
        <f t="shared" si="3"/>
        <v>402</v>
      </c>
      <c r="K9" s="4">
        <v>394</v>
      </c>
      <c r="L9" s="8">
        <f t="shared" si="4"/>
        <v>8</v>
      </c>
      <c r="M9" s="4">
        <v>8</v>
      </c>
      <c r="N9" s="5"/>
      <c r="O9" s="5"/>
      <c r="P9" s="8">
        <f t="shared" si="5"/>
        <v>0</v>
      </c>
      <c r="Q9" s="11"/>
      <c r="R9" s="12"/>
      <c r="S9" s="12"/>
      <c r="T9" s="8">
        <f t="shared" si="6"/>
        <v>387</v>
      </c>
      <c r="U9" s="4">
        <v>176</v>
      </c>
      <c r="V9" s="5">
        <v>159</v>
      </c>
      <c r="W9" s="5">
        <v>4</v>
      </c>
      <c r="X9" s="5">
        <v>48</v>
      </c>
    </row>
    <row r="10" spans="1:24" ht="16.5" customHeight="1" x14ac:dyDescent="0.35">
      <c r="A10" s="7" t="s">
        <v>10</v>
      </c>
      <c r="B10" s="8">
        <f t="shared" si="1"/>
        <v>757</v>
      </c>
      <c r="C10" s="4">
        <v>416</v>
      </c>
      <c r="D10" s="5">
        <v>341</v>
      </c>
      <c r="E10" s="8">
        <f t="shared" si="2"/>
        <v>750</v>
      </c>
      <c r="F10" s="4">
        <v>686</v>
      </c>
      <c r="G10" s="5">
        <v>51</v>
      </c>
      <c r="H10" s="5">
        <v>11</v>
      </c>
      <c r="I10" s="5">
        <v>2</v>
      </c>
      <c r="J10" s="8">
        <f t="shared" si="3"/>
        <v>300</v>
      </c>
      <c r="K10" s="4">
        <v>179</v>
      </c>
      <c r="L10" s="8">
        <f t="shared" si="4"/>
        <v>121</v>
      </c>
      <c r="M10" s="4">
        <v>121</v>
      </c>
      <c r="N10" s="5"/>
      <c r="O10" s="5"/>
      <c r="P10" s="8">
        <f t="shared" si="5"/>
        <v>0</v>
      </c>
      <c r="Q10" s="11"/>
      <c r="R10" s="12"/>
      <c r="S10" s="12"/>
      <c r="T10" s="8">
        <f t="shared" si="6"/>
        <v>299</v>
      </c>
      <c r="U10" s="4">
        <v>277</v>
      </c>
      <c r="V10" s="5">
        <v>18</v>
      </c>
      <c r="W10" s="5">
        <v>2</v>
      </c>
      <c r="X10" s="5">
        <v>2</v>
      </c>
    </row>
    <row r="11" spans="1:24" ht="16.5" customHeight="1" x14ac:dyDescent="0.35">
      <c r="A11" s="7" t="s">
        <v>11</v>
      </c>
      <c r="B11" s="8">
        <f t="shared" si="1"/>
        <v>903</v>
      </c>
      <c r="C11" s="4">
        <v>443</v>
      </c>
      <c r="D11" s="5">
        <v>460</v>
      </c>
      <c r="E11" s="8">
        <f t="shared" si="2"/>
        <v>899</v>
      </c>
      <c r="F11" s="4">
        <v>831</v>
      </c>
      <c r="G11" s="5">
        <v>48</v>
      </c>
      <c r="H11" s="5">
        <v>7</v>
      </c>
      <c r="I11" s="5">
        <v>13</v>
      </c>
      <c r="J11" s="8">
        <f t="shared" si="3"/>
        <v>515</v>
      </c>
      <c r="K11" s="4">
        <v>493</v>
      </c>
      <c r="L11" s="8">
        <f t="shared" si="4"/>
        <v>22</v>
      </c>
      <c r="M11" s="4">
        <v>22</v>
      </c>
      <c r="N11" s="5"/>
      <c r="O11" s="5"/>
      <c r="P11" s="8">
        <f t="shared" si="5"/>
        <v>0</v>
      </c>
      <c r="Q11" s="11"/>
      <c r="R11" s="12"/>
      <c r="S11" s="12"/>
      <c r="T11" s="8">
        <f t="shared" si="6"/>
        <v>515</v>
      </c>
      <c r="U11" s="4">
        <v>486</v>
      </c>
      <c r="V11" s="5">
        <v>21</v>
      </c>
      <c r="W11" s="5">
        <v>6</v>
      </c>
      <c r="X11" s="5">
        <v>2</v>
      </c>
    </row>
    <row r="12" spans="1:24" ht="16.5" customHeight="1" x14ac:dyDescent="0.35">
      <c r="A12" s="7" t="s">
        <v>12</v>
      </c>
      <c r="B12" s="8">
        <f t="shared" si="1"/>
        <v>432</v>
      </c>
      <c r="C12" s="4">
        <v>134</v>
      </c>
      <c r="D12" s="5">
        <v>298</v>
      </c>
      <c r="E12" s="8">
        <f t="shared" si="2"/>
        <v>426</v>
      </c>
      <c r="F12" s="4">
        <v>378</v>
      </c>
      <c r="G12" s="5">
        <v>36</v>
      </c>
      <c r="H12" s="5">
        <v>9</v>
      </c>
      <c r="I12" s="5">
        <v>3</v>
      </c>
      <c r="J12" s="8">
        <f t="shared" si="3"/>
        <v>261</v>
      </c>
      <c r="K12" s="4">
        <v>261</v>
      </c>
      <c r="L12" s="8">
        <f t="shared" si="4"/>
        <v>0</v>
      </c>
      <c r="M12" s="4"/>
      <c r="N12" s="5"/>
      <c r="O12" s="5"/>
      <c r="P12" s="8">
        <f t="shared" si="5"/>
        <v>0</v>
      </c>
      <c r="Q12" s="11"/>
      <c r="R12" s="12"/>
      <c r="S12" s="12"/>
      <c r="T12" s="8">
        <f t="shared" si="6"/>
        <v>260</v>
      </c>
      <c r="U12" s="4">
        <v>229</v>
      </c>
      <c r="V12" s="5">
        <v>19</v>
      </c>
      <c r="W12" s="5">
        <v>9</v>
      </c>
      <c r="X12" s="5">
        <v>3</v>
      </c>
    </row>
    <row r="13" spans="1:24" ht="16.5" customHeight="1" x14ac:dyDescent="0.35">
      <c r="A13" s="13" t="s">
        <v>13</v>
      </c>
      <c r="B13" s="8">
        <f t="shared" si="1"/>
        <v>422</v>
      </c>
      <c r="C13" s="4">
        <v>204</v>
      </c>
      <c r="D13" s="5">
        <v>218</v>
      </c>
      <c r="E13" s="8">
        <f t="shared" si="2"/>
        <v>414</v>
      </c>
      <c r="F13" s="4">
        <v>357</v>
      </c>
      <c r="G13" s="5">
        <v>51</v>
      </c>
      <c r="H13" s="5">
        <v>6</v>
      </c>
      <c r="I13" s="5"/>
      <c r="J13" s="8">
        <f t="shared" si="3"/>
        <v>149</v>
      </c>
      <c r="K13" s="14">
        <v>83</v>
      </c>
      <c r="L13" s="8">
        <f t="shared" si="4"/>
        <v>66</v>
      </c>
      <c r="M13" s="4">
        <v>66</v>
      </c>
      <c r="N13" s="5"/>
      <c r="O13" s="5"/>
      <c r="P13" s="8">
        <f t="shared" si="5"/>
        <v>0</v>
      </c>
      <c r="Q13" s="11"/>
      <c r="R13" s="12"/>
      <c r="S13" s="12"/>
      <c r="T13" s="8">
        <f t="shared" si="6"/>
        <v>146</v>
      </c>
      <c r="U13" s="4">
        <v>136</v>
      </c>
      <c r="V13" s="5">
        <v>10</v>
      </c>
      <c r="W13" s="5"/>
      <c r="X13" s="5"/>
    </row>
    <row r="14" spans="1:24" ht="16.5" customHeight="1" x14ac:dyDescent="0.35">
      <c r="A14" s="7" t="s">
        <v>14</v>
      </c>
      <c r="B14" s="8">
        <f t="shared" si="1"/>
        <v>1959</v>
      </c>
      <c r="C14" s="4">
        <v>388</v>
      </c>
      <c r="D14" s="5">
        <v>1571</v>
      </c>
      <c r="E14" s="8">
        <f t="shared" si="2"/>
        <v>1124</v>
      </c>
      <c r="F14" s="4">
        <v>398</v>
      </c>
      <c r="G14" s="5">
        <v>703</v>
      </c>
      <c r="H14" s="5">
        <v>20</v>
      </c>
      <c r="I14" s="5">
        <v>3</v>
      </c>
      <c r="J14" s="8">
        <f t="shared" si="3"/>
        <v>1445</v>
      </c>
      <c r="K14" s="4">
        <v>1300</v>
      </c>
      <c r="L14" s="8">
        <f t="shared" si="4"/>
        <v>145</v>
      </c>
      <c r="M14" s="4">
        <v>145</v>
      </c>
      <c r="N14" s="5"/>
      <c r="O14" s="5"/>
      <c r="P14" s="8">
        <f t="shared" si="5"/>
        <v>0</v>
      </c>
      <c r="Q14" s="11"/>
      <c r="R14" s="12"/>
      <c r="S14" s="12"/>
      <c r="T14" s="8">
        <f t="shared" si="6"/>
        <v>628</v>
      </c>
      <c r="U14" s="4">
        <v>171</v>
      </c>
      <c r="V14" s="5">
        <v>451</v>
      </c>
      <c r="W14" s="5">
        <v>5</v>
      </c>
      <c r="X14" s="5">
        <v>1</v>
      </c>
    </row>
    <row r="15" spans="1:24" ht="16.5" customHeight="1" x14ac:dyDescent="0.35">
      <c r="A15" s="7" t="s">
        <v>15</v>
      </c>
      <c r="B15" s="8">
        <f t="shared" si="1"/>
        <v>1258</v>
      </c>
      <c r="C15" s="4">
        <v>365</v>
      </c>
      <c r="D15" s="5">
        <v>893</v>
      </c>
      <c r="E15" s="8">
        <f t="shared" si="2"/>
        <v>1246</v>
      </c>
      <c r="F15" s="4">
        <v>795</v>
      </c>
      <c r="G15" s="5">
        <v>434</v>
      </c>
      <c r="H15" s="5">
        <v>15</v>
      </c>
      <c r="I15" s="5">
        <v>2</v>
      </c>
      <c r="J15" s="8">
        <f t="shared" si="3"/>
        <v>896</v>
      </c>
      <c r="K15" s="4">
        <v>836</v>
      </c>
      <c r="L15" s="8">
        <f t="shared" si="4"/>
        <v>60</v>
      </c>
      <c r="M15" s="4">
        <v>60</v>
      </c>
      <c r="N15" s="5"/>
      <c r="O15" s="5"/>
      <c r="P15" s="8">
        <f t="shared" si="5"/>
        <v>0</v>
      </c>
      <c r="Q15" s="11"/>
      <c r="R15" s="12"/>
      <c r="S15" s="12"/>
      <c r="T15" s="8">
        <f t="shared" si="6"/>
        <v>885</v>
      </c>
      <c r="U15" s="4">
        <v>576</v>
      </c>
      <c r="V15" s="5">
        <v>299</v>
      </c>
      <c r="W15" s="5">
        <v>8</v>
      </c>
      <c r="X15" s="5">
        <v>2</v>
      </c>
    </row>
    <row r="16" spans="1:24" ht="16.5" customHeight="1" x14ac:dyDescent="0.35">
      <c r="A16" s="7" t="s">
        <v>16</v>
      </c>
      <c r="B16" s="8">
        <f t="shared" si="1"/>
        <v>317</v>
      </c>
      <c r="C16" s="4">
        <v>33</v>
      </c>
      <c r="D16" s="5">
        <v>284</v>
      </c>
      <c r="E16" s="8">
        <f t="shared" si="2"/>
        <v>315</v>
      </c>
      <c r="F16" s="4">
        <v>281</v>
      </c>
      <c r="G16" s="5">
        <v>32</v>
      </c>
      <c r="H16" s="5">
        <v>1</v>
      </c>
      <c r="I16" s="5">
        <v>1</v>
      </c>
      <c r="J16" s="8">
        <f t="shared" si="3"/>
        <v>309</v>
      </c>
      <c r="K16" s="4">
        <v>309</v>
      </c>
      <c r="L16" s="8">
        <f t="shared" si="4"/>
        <v>0</v>
      </c>
      <c r="M16" s="4"/>
      <c r="N16" s="5"/>
      <c r="O16" s="5"/>
      <c r="P16" s="8">
        <f t="shared" si="5"/>
        <v>0</v>
      </c>
      <c r="Q16" s="11"/>
      <c r="R16" s="12"/>
      <c r="S16" s="12"/>
      <c r="T16" s="8">
        <f t="shared" si="6"/>
        <v>308</v>
      </c>
      <c r="U16" s="4">
        <v>287</v>
      </c>
      <c r="V16" s="5">
        <v>19</v>
      </c>
      <c r="W16" s="5">
        <v>1</v>
      </c>
      <c r="X16" s="5">
        <v>1</v>
      </c>
    </row>
    <row r="17" spans="1:24" ht="16.5" customHeight="1" x14ac:dyDescent="0.35">
      <c r="A17" s="7" t="s">
        <v>17</v>
      </c>
      <c r="B17" s="8">
        <f t="shared" si="1"/>
        <v>1029</v>
      </c>
      <c r="C17" s="4">
        <v>361</v>
      </c>
      <c r="D17" s="5">
        <v>668</v>
      </c>
      <c r="E17" s="8">
        <f t="shared" si="2"/>
        <v>1003</v>
      </c>
      <c r="F17" s="4">
        <v>969</v>
      </c>
      <c r="G17" s="5">
        <v>33</v>
      </c>
      <c r="H17" s="5"/>
      <c r="I17" s="5">
        <v>1</v>
      </c>
      <c r="J17" s="8">
        <f t="shared" si="3"/>
        <v>535</v>
      </c>
      <c r="K17" s="4">
        <v>85</v>
      </c>
      <c r="L17" s="8">
        <f t="shared" si="4"/>
        <v>450</v>
      </c>
      <c r="M17" s="4">
        <v>450</v>
      </c>
      <c r="N17" s="5"/>
      <c r="O17" s="5"/>
      <c r="P17" s="8">
        <f t="shared" si="5"/>
        <v>0</v>
      </c>
      <c r="Q17" s="11"/>
      <c r="R17" s="12"/>
      <c r="S17" s="12"/>
      <c r="T17" s="8">
        <f t="shared" si="6"/>
        <v>528</v>
      </c>
      <c r="U17" s="4">
        <v>520</v>
      </c>
      <c r="V17" s="5">
        <v>8</v>
      </c>
      <c r="W17" s="5"/>
      <c r="X17" s="5"/>
    </row>
    <row r="18" spans="1:24" ht="16.5" customHeight="1" x14ac:dyDescent="0.35">
      <c r="A18" s="7" t="s">
        <v>18</v>
      </c>
      <c r="B18" s="8">
        <f t="shared" si="1"/>
        <v>812</v>
      </c>
      <c r="C18" s="4">
        <v>324</v>
      </c>
      <c r="D18" s="5">
        <v>488</v>
      </c>
      <c r="E18" s="8">
        <f t="shared" si="2"/>
        <v>766</v>
      </c>
      <c r="F18" s="4">
        <v>600</v>
      </c>
      <c r="G18" s="5">
        <v>149</v>
      </c>
      <c r="H18" s="5">
        <v>17</v>
      </c>
      <c r="I18" s="5"/>
      <c r="J18" s="8">
        <f t="shared" si="3"/>
        <v>537</v>
      </c>
      <c r="K18" s="4">
        <v>469</v>
      </c>
      <c r="L18" s="8">
        <f t="shared" si="4"/>
        <v>68</v>
      </c>
      <c r="M18" s="4">
        <v>28</v>
      </c>
      <c r="N18" s="5"/>
      <c r="O18" s="5">
        <v>40</v>
      </c>
      <c r="P18" s="8">
        <f t="shared" si="5"/>
        <v>0</v>
      </c>
      <c r="Q18" s="11"/>
      <c r="R18" s="12"/>
      <c r="S18" s="12"/>
      <c r="T18" s="8">
        <f t="shared" si="6"/>
        <v>491</v>
      </c>
      <c r="U18" s="4">
        <v>406</v>
      </c>
      <c r="V18" s="5">
        <v>78</v>
      </c>
      <c r="W18" s="5">
        <v>7</v>
      </c>
      <c r="X18" s="5"/>
    </row>
    <row r="19" spans="1:24" ht="16.5" customHeight="1" x14ac:dyDescent="0.35">
      <c r="A19" s="13" t="s">
        <v>19</v>
      </c>
      <c r="B19" s="8">
        <f t="shared" si="1"/>
        <v>424</v>
      </c>
      <c r="C19" s="4">
        <v>165</v>
      </c>
      <c r="D19" s="5">
        <v>259</v>
      </c>
      <c r="E19" s="8">
        <f t="shared" si="2"/>
        <v>423</v>
      </c>
      <c r="F19" s="4">
        <v>391</v>
      </c>
      <c r="G19" s="5">
        <v>31</v>
      </c>
      <c r="H19" s="5">
        <v>1</v>
      </c>
      <c r="I19" s="5"/>
      <c r="J19" s="8">
        <f t="shared" si="3"/>
        <v>267</v>
      </c>
      <c r="K19" s="4">
        <v>266</v>
      </c>
      <c r="L19" s="8">
        <f t="shared" si="4"/>
        <v>1</v>
      </c>
      <c r="M19" s="4">
        <v>1</v>
      </c>
      <c r="N19" s="5"/>
      <c r="O19" s="5"/>
      <c r="P19" s="8">
        <f t="shared" si="5"/>
        <v>0</v>
      </c>
      <c r="Q19" s="11"/>
      <c r="R19" s="12"/>
      <c r="S19" s="12"/>
      <c r="T19" s="8">
        <f t="shared" si="6"/>
        <v>267</v>
      </c>
      <c r="U19" s="4">
        <v>260</v>
      </c>
      <c r="V19" s="5">
        <v>6</v>
      </c>
      <c r="W19" s="5">
        <v>1</v>
      </c>
      <c r="X19" s="5"/>
    </row>
    <row r="20" spans="1:24" ht="16.5" customHeight="1" x14ac:dyDescent="0.35">
      <c r="A20" s="7" t="s">
        <v>20</v>
      </c>
      <c r="B20" s="8">
        <f t="shared" si="1"/>
        <v>1395</v>
      </c>
      <c r="C20" s="4">
        <v>446</v>
      </c>
      <c r="D20" s="5">
        <v>949</v>
      </c>
      <c r="E20" s="8">
        <f t="shared" si="2"/>
        <v>1318</v>
      </c>
      <c r="F20" s="4">
        <v>1090</v>
      </c>
      <c r="G20" s="5">
        <v>222</v>
      </c>
      <c r="H20" s="5">
        <v>6</v>
      </c>
      <c r="I20" s="5"/>
      <c r="J20" s="8">
        <f t="shared" si="3"/>
        <v>928</v>
      </c>
      <c r="K20" s="4">
        <v>737</v>
      </c>
      <c r="L20" s="8">
        <f t="shared" si="4"/>
        <v>191</v>
      </c>
      <c r="M20" s="4">
        <v>191</v>
      </c>
      <c r="N20" s="5"/>
      <c r="O20" s="5"/>
      <c r="P20" s="8">
        <f t="shared" si="5"/>
        <v>0</v>
      </c>
      <c r="Q20" s="11"/>
      <c r="R20" s="12"/>
      <c r="S20" s="12"/>
      <c r="T20" s="8">
        <f t="shared" si="6"/>
        <v>857</v>
      </c>
      <c r="U20" s="4">
        <v>739</v>
      </c>
      <c r="V20" s="5">
        <v>117</v>
      </c>
      <c r="W20" s="5">
        <v>1</v>
      </c>
      <c r="X20" s="5"/>
    </row>
    <row r="21" spans="1:24" ht="16.5" customHeight="1" x14ac:dyDescent="0.35">
      <c r="A21" s="7" t="s">
        <v>21</v>
      </c>
      <c r="B21" s="8">
        <f t="shared" si="1"/>
        <v>1405</v>
      </c>
      <c r="C21" s="4">
        <v>514</v>
      </c>
      <c r="D21" s="5">
        <v>891</v>
      </c>
      <c r="E21" s="8">
        <f t="shared" si="2"/>
        <v>1399</v>
      </c>
      <c r="F21" s="4">
        <v>1303</v>
      </c>
      <c r="G21" s="5">
        <v>95</v>
      </c>
      <c r="H21" s="5">
        <v>1</v>
      </c>
      <c r="I21" s="5"/>
      <c r="J21" s="8">
        <f t="shared" si="3"/>
        <v>725</v>
      </c>
      <c r="K21" s="4">
        <v>720</v>
      </c>
      <c r="L21" s="8">
        <f t="shared" si="4"/>
        <v>5</v>
      </c>
      <c r="M21" s="4">
        <v>5</v>
      </c>
      <c r="N21" s="5"/>
      <c r="O21" s="5"/>
      <c r="P21" s="8">
        <f t="shared" si="5"/>
        <v>0</v>
      </c>
      <c r="Q21" s="11"/>
      <c r="R21" s="12"/>
      <c r="S21" s="12"/>
      <c r="T21" s="8">
        <f t="shared" si="6"/>
        <v>722</v>
      </c>
      <c r="U21" s="4">
        <v>686</v>
      </c>
      <c r="V21" s="5">
        <v>36</v>
      </c>
      <c r="W21" s="5"/>
      <c r="X21" s="5"/>
    </row>
    <row r="22" spans="1:24" ht="16.5" customHeight="1" x14ac:dyDescent="0.35">
      <c r="A22" s="7" t="s">
        <v>22</v>
      </c>
      <c r="B22" s="8">
        <f t="shared" si="1"/>
        <v>904</v>
      </c>
      <c r="C22" s="4">
        <v>440</v>
      </c>
      <c r="D22" s="5">
        <v>464</v>
      </c>
      <c r="E22" s="8">
        <f t="shared" si="2"/>
        <v>860</v>
      </c>
      <c r="F22" s="4">
        <v>616</v>
      </c>
      <c r="G22" s="5">
        <v>236</v>
      </c>
      <c r="H22" s="5">
        <v>3</v>
      </c>
      <c r="I22" s="5">
        <v>5</v>
      </c>
      <c r="J22" s="8">
        <f t="shared" si="3"/>
        <v>367</v>
      </c>
      <c r="K22" s="4">
        <v>208</v>
      </c>
      <c r="L22" s="8">
        <f t="shared" si="4"/>
        <v>159</v>
      </c>
      <c r="M22" s="4">
        <v>159</v>
      </c>
      <c r="N22" s="5"/>
      <c r="O22" s="5"/>
      <c r="P22" s="8">
        <f t="shared" si="5"/>
        <v>0</v>
      </c>
      <c r="Q22" s="11"/>
      <c r="R22" s="12"/>
      <c r="S22" s="12"/>
      <c r="T22" s="8">
        <f t="shared" si="6"/>
        <v>324</v>
      </c>
      <c r="U22" s="4">
        <v>220</v>
      </c>
      <c r="V22" s="5">
        <v>100</v>
      </c>
      <c r="W22" s="5">
        <v>1</v>
      </c>
      <c r="X22" s="5">
        <v>3</v>
      </c>
    </row>
    <row r="23" spans="1:24" ht="16.5" customHeight="1" x14ac:dyDescent="0.35">
      <c r="A23" s="7" t="s">
        <v>23</v>
      </c>
      <c r="B23" s="8">
        <f t="shared" si="1"/>
        <v>1233</v>
      </c>
      <c r="C23" s="4">
        <v>494</v>
      </c>
      <c r="D23" s="5">
        <v>739</v>
      </c>
      <c r="E23" s="8">
        <f t="shared" si="2"/>
        <v>1215</v>
      </c>
      <c r="F23" s="4">
        <v>1145</v>
      </c>
      <c r="G23" s="5">
        <v>59</v>
      </c>
      <c r="H23" s="5">
        <v>10</v>
      </c>
      <c r="I23" s="5">
        <v>1</v>
      </c>
      <c r="J23" s="8">
        <f t="shared" si="3"/>
        <v>782</v>
      </c>
      <c r="K23" s="4">
        <v>605</v>
      </c>
      <c r="L23" s="8">
        <f t="shared" si="4"/>
        <v>177</v>
      </c>
      <c r="M23" s="4">
        <v>177</v>
      </c>
      <c r="N23" s="5"/>
      <c r="O23" s="5"/>
      <c r="P23" s="8">
        <f t="shared" si="5"/>
        <v>0</v>
      </c>
      <c r="Q23" s="11"/>
      <c r="R23" s="12"/>
      <c r="S23" s="12"/>
      <c r="T23" s="8">
        <f t="shared" si="6"/>
        <v>764</v>
      </c>
      <c r="U23" s="4">
        <v>722</v>
      </c>
      <c r="V23" s="5">
        <v>34</v>
      </c>
      <c r="W23" s="5">
        <v>8</v>
      </c>
      <c r="X23" s="5"/>
    </row>
    <row r="24" spans="1:24" ht="16.5" customHeight="1" x14ac:dyDescent="0.35">
      <c r="A24" s="7" t="s">
        <v>24</v>
      </c>
      <c r="B24" s="8">
        <f t="shared" si="1"/>
        <v>896</v>
      </c>
      <c r="C24" s="4">
        <v>350</v>
      </c>
      <c r="D24" s="5">
        <v>546</v>
      </c>
      <c r="E24" s="8">
        <f t="shared" si="2"/>
        <v>836</v>
      </c>
      <c r="F24" s="4">
        <v>604</v>
      </c>
      <c r="G24" s="5">
        <v>50</v>
      </c>
      <c r="H24" s="5">
        <v>172</v>
      </c>
      <c r="I24" s="5">
        <v>10</v>
      </c>
      <c r="J24" s="8">
        <f t="shared" si="3"/>
        <v>516</v>
      </c>
      <c r="K24" s="4">
        <v>493</v>
      </c>
      <c r="L24" s="8">
        <f t="shared" si="4"/>
        <v>23</v>
      </c>
      <c r="M24" s="4">
        <v>23</v>
      </c>
      <c r="N24" s="5"/>
      <c r="O24" s="5"/>
      <c r="P24" s="8">
        <f t="shared" si="5"/>
        <v>0</v>
      </c>
      <c r="Q24" s="11"/>
      <c r="R24" s="12"/>
      <c r="S24" s="12"/>
      <c r="T24" s="8">
        <f t="shared" si="6"/>
        <v>496</v>
      </c>
      <c r="U24" s="4">
        <v>394</v>
      </c>
      <c r="V24" s="5">
        <v>15</v>
      </c>
      <c r="W24" s="5">
        <v>83</v>
      </c>
      <c r="X24" s="5">
        <v>4</v>
      </c>
    </row>
    <row r="25" spans="1:24" ht="16.5" customHeight="1" x14ac:dyDescent="0.35">
      <c r="A25" s="7" t="s">
        <v>25</v>
      </c>
      <c r="B25" s="8">
        <f t="shared" si="1"/>
        <v>607</v>
      </c>
      <c r="C25" s="4">
        <v>120</v>
      </c>
      <c r="D25" s="5">
        <v>487</v>
      </c>
      <c r="E25" s="8">
        <f t="shared" si="2"/>
        <v>463</v>
      </c>
      <c r="F25" s="4">
        <v>437</v>
      </c>
      <c r="G25" s="5">
        <v>24</v>
      </c>
      <c r="H25" s="5">
        <v>2</v>
      </c>
      <c r="I25" s="5"/>
      <c r="J25" s="8">
        <f t="shared" si="3"/>
        <v>469</v>
      </c>
      <c r="K25" s="4">
        <v>323</v>
      </c>
      <c r="L25" s="8">
        <f t="shared" si="4"/>
        <v>146</v>
      </c>
      <c r="M25" s="4">
        <v>146</v>
      </c>
      <c r="N25" s="5"/>
      <c r="O25" s="5"/>
      <c r="P25" s="8">
        <f t="shared" si="5"/>
        <v>0</v>
      </c>
      <c r="Q25" s="11"/>
      <c r="R25" s="12"/>
      <c r="S25" s="12"/>
      <c r="T25" s="8">
        <f t="shared" si="6"/>
        <v>325</v>
      </c>
      <c r="U25" s="4">
        <v>315</v>
      </c>
      <c r="V25" s="5">
        <v>8</v>
      </c>
      <c r="W25" s="5">
        <v>2</v>
      </c>
      <c r="X25" s="5"/>
    </row>
    <row r="26" spans="1:24" ht="16.5" customHeight="1" x14ac:dyDescent="0.35">
      <c r="A26" s="7" t="s">
        <v>26</v>
      </c>
      <c r="B26" s="8">
        <f t="shared" si="1"/>
        <v>4716</v>
      </c>
      <c r="C26" s="4">
        <v>1432</v>
      </c>
      <c r="D26" s="5">
        <v>3284</v>
      </c>
      <c r="E26" s="8">
        <f t="shared" si="2"/>
        <v>4708</v>
      </c>
      <c r="F26" s="4">
        <v>4543</v>
      </c>
      <c r="G26" s="5">
        <v>126</v>
      </c>
      <c r="H26" s="5">
        <v>39</v>
      </c>
      <c r="I26" s="5"/>
      <c r="J26" s="8">
        <f t="shared" si="3"/>
        <v>3286</v>
      </c>
      <c r="K26" s="4">
        <v>3286</v>
      </c>
      <c r="L26" s="8">
        <f t="shared" si="4"/>
        <v>0</v>
      </c>
      <c r="M26" s="4"/>
      <c r="N26" s="5"/>
      <c r="O26" s="5"/>
      <c r="P26" s="8">
        <f t="shared" si="5"/>
        <v>0</v>
      </c>
      <c r="Q26" s="11"/>
      <c r="R26" s="12"/>
      <c r="S26" s="12"/>
      <c r="T26" s="8">
        <f t="shared" si="6"/>
        <v>3282</v>
      </c>
      <c r="U26" s="4">
        <v>3179</v>
      </c>
      <c r="V26" s="5">
        <v>74</v>
      </c>
      <c r="W26" s="5">
        <v>29</v>
      </c>
      <c r="X26" s="5"/>
    </row>
    <row r="27" spans="1:24" ht="16.5" customHeight="1" x14ac:dyDescent="0.35">
      <c r="A27" s="7" t="s">
        <v>27</v>
      </c>
      <c r="B27" s="8">
        <f t="shared" si="1"/>
        <v>427</v>
      </c>
      <c r="C27" s="4">
        <v>72</v>
      </c>
      <c r="D27" s="5">
        <v>355</v>
      </c>
      <c r="E27" s="8">
        <f t="shared" si="2"/>
        <v>303</v>
      </c>
      <c r="F27" s="4">
        <v>270</v>
      </c>
      <c r="G27" s="5">
        <v>30</v>
      </c>
      <c r="H27" s="5">
        <v>3</v>
      </c>
      <c r="I27" s="5"/>
      <c r="J27" s="8">
        <f t="shared" si="3"/>
        <v>325</v>
      </c>
      <c r="K27" s="4">
        <v>303</v>
      </c>
      <c r="L27" s="8">
        <f t="shared" si="4"/>
        <v>22</v>
      </c>
      <c r="M27" s="4">
        <v>22</v>
      </c>
      <c r="N27" s="5"/>
      <c r="O27" s="5"/>
      <c r="P27" s="8">
        <f t="shared" si="5"/>
        <v>0</v>
      </c>
      <c r="Q27" s="11"/>
      <c r="R27" s="12"/>
      <c r="S27" s="12"/>
      <c r="T27" s="8">
        <f t="shared" si="6"/>
        <v>206</v>
      </c>
      <c r="U27" s="4">
        <v>182</v>
      </c>
      <c r="V27" s="5">
        <v>22</v>
      </c>
      <c r="W27" s="5">
        <v>2</v>
      </c>
      <c r="X27" s="5"/>
    </row>
    <row r="28" spans="1:24" ht="16.5" customHeight="1" x14ac:dyDescent="0.35">
      <c r="A28" s="7" t="s">
        <v>28</v>
      </c>
      <c r="B28" s="8">
        <f t="shared" si="1"/>
        <v>954</v>
      </c>
      <c r="C28" s="4">
        <v>398</v>
      </c>
      <c r="D28" s="5">
        <v>556</v>
      </c>
      <c r="E28" s="8">
        <f t="shared" si="2"/>
        <v>942</v>
      </c>
      <c r="F28" s="4">
        <v>749</v>
      </c>
      <c r="G28" s="5">
        <v>172</v>
      </c>
      <c r="H28" s="5">
        <v>6</v>
      </c>
      <c r="I28" s="5">
        <v>15</v>
      </c>
      <c r="J28" s="8">
        <f t="shared" si="3"/>
        <v>567</v>
      </c>
      <c r="K28" s="4">
        <v>531</v>
      </c>
      <c r="L28" s="8">
        <f t="shared" si="4"/>
        <v>36</v>
      </c>
      <c r="M28" s="4">
        <v>36</v>
      </c>
      <c r="N28" s="5"/>
      <c r="O28" s="5"/>
      <c r="P28" s="8">
        <f t="shared" si="5"/>
        <v>0</v>
      </c>
      <c r="Q28" s="11"/>
      <c r="R28" s="12"/>
      <c r="S28" s="12"/>
      <c r="T28" s="8">
        <f t="shared" si="6"/>
        <v>563</v>
      </c>
      <c r="U28" s="4">
        <v>478</v>
      </c>
      <c r="V28" s="5">
        <v>81</v>
      </c>
      <c r="W28" s="5">
        <v>3</v>
      </c>
      <c r="X28" s="5">
        <v>1</v>
      </c>
    </row>
    <row r="29" spans="1:24" ht="16.5" customHeight="1" x14ac:dyDescent="0.35">
      <c r="A29" s="7" t="s">
        <v>29</v>
      </c>
      <c r="B29" s="8">
        <f t="shared" si="1"/>
        <v>1387</v>
      </c>
      <c r="C29" s="4">
        <v>507</v>
      </c>
      <c r="D29" s="5">
        <v>880</v>
      </c>
      <c r="E29" s="8">
        <f t="shared" si="2"/>
        <v>1348</v>
      </c>
      <c r="F29" s="4">
        <v>1226</v>
      </c>
      <c r="G29" s="5">
        <v>121</v>
      </c>
      <c r="H29" s="5">
        <v>1</v>
      </c>
      <c r="I29" s="5"/>
      <c r="J29" s="8">
        <f t="shared" si="3"/>
        <v>915</v>
      </c>
      <c r="K29" s="4">
        <v>906</v>
      </c>
      <c r="L29" s="8">
        <f t="shared" si="4"/>
        <v>9</v>
      </c>
      <c r="M29" s="4">
        <v>9</v>
      </c>
      <c r="N29" s="5"/>
      <c r="O29" s="5"/>
      <c r="P29" s="8">
        <f t="shared" si="5"/>
        <v>0</v>
      </c>
      <c r="Q29" s="11"/>
      <c r="R29" s="12"/>
      <c r="S29" s="12"/>
      <c r="T29" s="8">
        <f t="shared" si="6"/>
        <v>876</v>
      </c>
      <c r="U29" s="4">
        <v>804</v>
      </c>
      <c r="V29" s="5">
        <v>71</v>
      </c>
      <c r="W29" s="5">
        <v>1</v>
      </c>
      <c r="X29" s="5"/>
    </row>
    <row r="30" spans="1:24" ht="16.5" customHeight="1" x14ac:dyDescent="0.35">
      <c r="A30" s="13" t="s">
        <v>30</v>
      </c>
      <c r="B30" s="8">
        <f t="shared" si="1"/>
        <v>483</v>
      </c>
      <c r="C30" s="4">
        <v>135</v>
      </c>
      <c r="D30" s="5">
        <v>348</v>
      </c>
      <c r="E30" s="8">
        <f t="shared" si="2"/>
        <v>367</v>
      </c>
      <c r="F30" s="4">
        <v>311</v>
      </c>
      <c r="G30" s="5">
        <v>54</v>
      </c>
      <c r="H30" s="5">
        <v>2</v>
      </c>
      <c r="I30" s="5"/>
      <c r="J30" s="8">
        <f t="shared" si="3"/>
        <v>351</v>
      </c>
      <c r="K30" s="4">
        <v>342</v>
      </c>
      <c r="L30" s="8">
        <f t="shared" si="4"/>
        <v>9</v>
      </c>
      <c r="M30" s="4">
        <v>9</v>
      </c>
      <c r="N30" s="5"/>
      <c r="O30" s="5"/>
      <c r="P30" s="8">
        <f t="shared" si="5"/>
        <v>0</v>
      </c>
      <c r="Q30" s="11"/>
      <c r="R30" s="12"/>
      <c r="S30" s="12"/>
      <c r="T30" s="8">
        <f t="shared" si="6"/>
        <v>236</v>
      </c>
      <c r="U30" s="4">
        <v>200</v>
      </c>
      <c r="V30" s="5">
        <v>34</v>
      </c>
      <c r="W30" s="5">
        <v>2</v>
      </c>
      <c r="X30" s="5"/>
    </row>
    <row r="31" spans="1:24" ht="16.5" customHeight="1" x14ac:dyDescent="0.35">
      <c r="A31" s="7" t="s">
        <v>31</v>
      </c>
      <c r="B31" s="8">
        <f t="shared" si="1"/>
        <v>1001</v>
      </c>
      <c r="C31" s="4">
        <v>109</v>
      </c>
      <c r="D31" s="5">
        <v>892</v>
      </c>
      <c r="E31" s="8">
        <f t="shared" si="2"/>
        <v>369</v>
      </c>
      <c r="F31" s="4">
        <v>333</v>
      </c>
      <c r="G31" s="5">
        <v>35</v>
      </c>
      <c r="H31" s="5">
        <v>1</v>
      </c>
      <c r="I31" s="5"/>
      <c r="J31" s="8">
        <f t="shared" si="3"/>
        <v>869</v>
      </c>
      <c r="K31" s="4">
        <v>863</v>
      </c>
      <c r="L31" s="8">
        <f t="shared" si="4"/>
        <v>6</v>
      </c>
      <c r="M31" s="4">
        <v>6</v>
      </c>
      <c r="N31" s="5"/>
      <c r="O31" s="5"/>
      <c r="P31" s="8">
        <f t="shared" si="5"/>
        <v>0</v>
      </c>
      <c r="Q31" s="11"/>
      <c r="R31" s="12"/>
      <c r="S31" s="12"/>
      <c r="T31" s="8">
        <f t="shared" si="6"/>
        <v>244</v>
      </c>
      <c r="U31" s="4">
        <v>227</v>
      </c>
      <c r="V31" s="5">
        <v>16</v>
      </c>
      <c r="W31" s="5">
        <v>1</v>
      </c>
      <c r="X31" s="5"/>
    </row>
    <row r="32" spans="1:24" ht="16.5" customHeight="1" x14ac:dyDescent="0.35">
      <c r="A32" s="7" t="s">
        <v>32</v>
      </c>
      <c r="B32" s="8">
        <f t="shared" si="1"/>
        <v>4020</v>
      </c>
      <c r="C32" s="4">
        <v>1009</v>
      </c>
      <c r="D32" s="5">
        <v>3011</v>
      </c>
      <c r="E32" s="8">
        <f t="shared" si="2"/>
        <v>1922</v>
      </c>
      <c r="F32" s="4">
        <v>1757</v>
      </c>
      <c r="G32" s="5">
        <v>125</v>
      </c>
      <c r="H32" s="5">
        <v>37</v>
      </c>
      <c r="I32" s="5">
        <v>3</v>
      </c>
      <c r="J32" s="8">
        <f t="shared" si="3"/>
        <v>2817</v>
      </c>
      <c r="K32" s="4">
        <v>360</v>
      </c>
      <c r="L32" s="8">
        <f t="shared" si="4"/>
        <v>2457</v>
      </c>
      <c r="M32" s="4">
        <v>2454</v>
      </c>
      <c r="N32" s="5"/>
      <c r="O32" s="5">
        <v>3</v>
      </c>
      <c r="P32" s="8">
        <f t="shared" si="5"/>
        <v>0</v>
      </c>
      <c r="Q32" s="11"/>
      <c r="R32" s="12"/>
      <c r="S32" s="12"/>
      <c r="T32" s="8">
        <f t="shared" si="6"/>
        <v>736</v>
      </c>
      <c r="U32" s="4">
        <v>680</v>
      </c>
      <c r="V32" s="5">
        <v>41</v>
      </c>
      <c r="W32" s="5">
        <v>15</v>
      </c>
      <c r="X32" s="5"/>
    </row>
    <row r="33" spans="1:24" ht="16.5" customHeight="1" x14ac:dyDescent="0.35">
      <c r="A33" s="7" t="s">
        <v>33</v>
      </c>
      <c r="B33" s="8">
        <f t="shared" si="1"/>
        <v>703</v>
      </c>
      <c r="C33" s="4">
        <v>176</v>
      </c>
      <c r="D33" s="5">
        <v>527</v>
      </c>
      <c r="E33" s="8">
        <f t="shared" si="2"/>
        <v>663</v>
      </c>
      <c r="F33" s="4">
        <v>599</v>
      </c>
      <c r="G33" s="5">
        <v>64</v>
      </c>
      <c r="H33" s="5"/>
      <c r="I33" s="5"/>
      <c r="J33" s="8">
        <f t="shared" si="3"/>
        <v>473</v>
      </c>
      <c r="K33" s="4">
        <v>333</v>
      </c>
      <c r="L33" s="8">
        <f t="shared" si="4"/>
        <v>140</v>
      </c>
      <c r="M33" s="4">
        <v>140</v>
      </c>
      <c r="N33" s="5"/>
      <c r="O33" s="5"/>
      <c r="P33" s="8">
        <f t="shared" si="5"/>
        <v>0</v>
      </c>
      <c r="Q33" s="11"/>
      <c r="R33" s="12"/>
      <c r="S33" s="12"/>
      <c r="T33" s="8">
        <f t="shared" si="6"/>
        <v>449</v>
      </c>
      <c r="U33" s="4">
        <v>392</v>
      </c>
      <c r="V33" s="5">
        <v>57</v>
      </c>
      <c r="W33" s="5"/>
      <c r="X33" s="5"/>
    </row>
    <row r="34" spans="1:24" ht="16.5" customHeight="1" x14ac:dyDescent="0.35">
      <c r="A34" s="7" t="s">
        <v>34</v>
      </c>
      <c r="B34" s="8">
        <f t="shared" si="1"/>
        <v>445</v>
      </c>
      <c r="C34" s="4">
        <v>170</v>
      </c>
      <c r="D34" s="5">
        <v>275</v>
      </c>
      <c r="E34" s="8">
        <f t="shared" si="2"/>
        <v>429</v>
      </c>
      <c r="F34" s="4">
        <v>396</v>
      </c>
      <c r="G34" s="5">
        <v>19</v>
      </c>
      <c r="H34" s="5">
        <v>14</v>
      </c>
      <c r="I34" s="5"/>
      <c r="J34" s="8">
        <f t="shared" si="3"/>
        <v>170</v>
      </c>
      <c r="K34" s="4">
        <v>170</v>
      </c>
      <c r="L34" s="8">
        <f t="shared" si="4"/>
        <v>0</v>
      </c>
      <c r="M34" s="4"/>
      <c r="N34" s="5"/>
      <c r="O34" s="5"/>
      <c r="P34" s="8">
        <f t="shared" si="5"/>
        <v>0</v>
      </c>
      <c r="Q34" s="11"/>
      <c r="R34" s="12"/>
      <c r="S34" s="12"/>
      <c r="T34" s="8">
        <f t="shared" si="6"/>
        <v>156</v>
      </c>
      <c r="U34" s="4">
        <v>143</v>
      </c>
      <c r="V34" s="5">
        <v>11</v>
      </c>
      <c r="W34" s="5">
        <v>2</v>
      </c>
      <c r="X34" s="5"/>
    </row>
    <row r="35" spans="1:24" ht="16.5" customHeight="1" x14ac:dyDescent="0.35">
      <c r="A35" s="7" t="s">
        <v>35</v>
      </c>
      <c r="B35" s="8">
        <f t="shared" si="1"/>
        <v>1486</v>
      </c>
      <c r="C35" s="4">
        <v>723</v>
      </c>
      <c r="D35" s="5">
        <v>763</v>
      </c>
      <c r="E35" s="8">
        <f t="shared" si="2"/>
        <v>1463</v>
      </c>
      <c r="F35" s="4">
        <v>1029</v>
      </c>
      <c r="G35" s="5">
        <v>408</v>
      </c>
      <c r="H35" s="5">
        <v>18</v>
      </c>
      <c r="I35" s="5">
        <v>8</v>
      </c>
      <c r="J35" s="8">
        <f t="shared" si="3"/>
        <v>678</v>
      </c>
      <c r="K35" s="4">
        <v>520</v>
      </c>
      <c r="L35" s="8">
        <f t="shared" si="4"/>
        <v>158</v>
      </c>
      <c r="M35" s="4">
        <v>158</v>
      </c>
      <c r="N35" s="5"/>
      <c r="O35" s="5"/>
      <c r="P35" s="8">
        <f t="shared" si="5"/>
        <v>0</v>
      </c>
      <c r="Q35" s="11"/>
      <c r="R35" s="12"/>
      <c r="S35" s="12"/>
      <c r="T35" s="8">
        <f t="shared" si="6"/>
        <v>670</v>
      </c>
      <c r="U35" s="4">
        <v>517</v>
      </c>
      <c r="V35" s="5">
        <v>133</v>
      </c>
      <c r="W35" s="5">
        <v>12</v>
      </c>
      <c r="X35" s="5">
        <v>8</v>
      </c>
    </row>
    <row r="36" spans="1:24" ht="16.5" customHeight="1" x14ac:dyDescent="0.35">
      <c r="A36" s="7" t="s">
        <v>36</v>
      </c>
      <c r="B36" s="8">
        <f t="shared" si="1"/>
        <v>243</v>
      </c>
      <c r="C36" s="4">
        <v>79</v>
      </c>
      <c r="D36" s="5">
        <v>164</v>
      </c>
      <c r="E36" s="8">
        <f t="shared" si="2"/>
        <v>239</v>
      </c>
      <c r="F36" s="4">
        <v>212</v>
      </c>
      <c r="G36" s="5">
        <v>23</v>
      </c>
      <c r="H36" s="5">
        <v>3</v>
      </c>
      <c r="I36" s="5">
        <v>1</v>
      </c>
      <c r="J36" s="8">
        <f t="shared" si="3"/>
        <v>118</v>
      </c>
      <c r="K36" s="4">
        <v>116</v>
      </c>
      <c r="L36" s="8">
        <f t="shared" si="4"/>
        <v>2</v>
      </c>
      <c r="M36" s="4">
        <v>2</v>
      </c>
      <c r="N36" s="5"/>
      <c r="O36" s="5"/>
      <c r="P36" s="8">
        <f t="shared" si="5"/>
        <v>0</v>
      </c>
      <c r="Q36" s="11"/>
      <c r="R36" s="12"/>
      <c r="S36" s="12"/>
      <c r="T36" s="8">
        <f t="shared" si="6"/>
        <v>116</v>
      </c>
      <c r="U36" s="4">
        <v>102</v>
      </c>
      <c r="V36" s="5">
        <v>14</v>
      </c>
      <c r="W36" s="5"/>
      <c r="X36" s="5"/>
    </row>
    <row r="37" spans="1:24" ht="16.5" customHeight="1" x14ac:dyDescent="0.35">
      <c r="A37" s="7" t="s">
        <v>37</v>
      </c>
      <c r="B37" s="8">
        <f t="shared" si="1"/>
        <v>528</v>
      </c>
      <c r="C37" s="4">
        <v>67</v>
      </c>
      <c r="D37" s="5">
        <v>461</v>
      </c>
      <c r="E37" s="8">
        <f t="shared" si="2"/>
        <v>510</v>
      </c>
      <c r="F37" s="4">
        <v>502</v>
      </c>
      <c r="G37" s="5">
        <v>7</v>
      </c>
      <c r="H37" s="5"/>
      <c r="I37" s="5">
        <v>1</v>
      </c>
      <c r="J37" s="8">
        <f t="shared" si="3"/>
        <v>434</v>
      </c>
      <c r="K37" s="4">
        <v>344</v>
      </c>
      <c r="L37" s="8">
        <f t="shared" si="4"/>
        <v>90</v>
      </c>
      <c r="M37" s="4">
        <v>90</v>
      </c>
      <c r="N37" s="5"/>
      <c r="O37" s="5"/>
      <c r="P37" s="8">
        <v>0</v>
      </c>
      <c r="Q37" s="4"/>
      <c r="R37" s="12"/>
      <c r="S37" s="12"/>
      <c r="T37" s="8">
        <f t="shared" si="6"/>
        <v>416</v>
      </c>
      <c r="U37" s="4">
        <v>410</v>
      </c>
      <c r="V37" s="5">
        <v>5</v>
      </c>
      <c r="W37" s="5"/>
      <c r="X37" s="5">
        <v>1</v>
      </c>
    </row>
    <row r="38" spans="1:24" ht="16.5" customHeight="1" x14ac:dyDescent="0.35">
      <c r="A38" s="7" t="s">
        <v>38</v>
      </c>
      <c r="B38" s="8">
        <f t="shared" si="1"/>
        <v>1053</v>
      </c>
      <c r="C38" s="4">
        <v>426</v>
      </c>
      <c r="D38" s="5">
        <v>627</v>
      </c>
      <c r="E38" s="8">
        <f t="shared" si="2"/>
        <v>1042</v>
      </c>
      <c r="F38" s="4">
        <v>574</v>
      </c>
      <c r="G38" s="5">
        <v>465</v>
      </c>
      <c r="H38" s="5">
        <v>3</v>
      </c>
      <c r="I38" s="5"/>
      <c r="J38" s="8">
        <f t="shared" si="3"/>
        <v>543</v>
      </c>
      <c r="K38" s="4">
        <v>311</v>
      </c>
      <c r="L38" s="8">
        <f t="shared" si="4"/>
        <v>232</v>
      </c>
      <c r="M38" s="4">
        <v>232</v>
      </c>
      <c r="N38" s="5"/>
      <c r="O38" s="5"/>
      <c r="P38" s="8">
        <f t="shared" ref="P38:P40" si="7">Q38+R38</f>
        <v>0</v>
      </c>
      <c r="Q38" s="4"/>
      <c r="R38" s="12"/>
      <c r="S38" s="12"/>
      <c r="T38" s="8">
        <f t="shared" si="6"/>
        <v>533</v>
      </c>
      <c r="U38" s="4">
        <v>314</v>
      </c>
      <c r="V38" s="5">
        <v>218</v>
      </c>
      <c r="W38" s="5">
        <v>1</v>
      </c>
      <c r="X38" s="5"/>
    </row>
    <row r="39" spans="1:24" ht="16.5" customHeight="1" x14ac:dyDescent="0.35">
      <c r="A39" s="7" t="s">
        <v>39</v>
      </c>
      <c r="B39" s="8">
        <f t="shared" si="1"/>
        <v>635</v>
      </c>
      <c r="C39" s="4">
        <v>152</v>
      </c>
      <c r="D39" s="5">
        <v>483</v>
      </c>
      <c r="E39" s="8">
        <f t="shared" si="2"/>
        <v>635</v>
      </c>
      <c r="F39" s="4">
        <v>540</v>
      </c>
      <c r="G39" s="5">
        <v>94</v>
      </c>
      <c r="H39" s="5"/>
      <c r="I39" s="5">
        <v>1</v>
      </c>
      <c r="J39" s="8">
        <f t="shared" si="3"/>
        <v>473</v>
      </c>
      <c r="K39" s="4">
        <v>473</v>
      </c>
      <c r="L39" s="8">
        <f t="shared" si="4"/>
        <v>0</v>
      </c>
      <c r="M39" s="4"/>
      <c r="N39" s="5"/>
      <c r="O39" s="5"/>
      <c r="P39" s="8">
        <f t="shared" si="7"/>
        <v>0</v>
      </c>
      <c r="Q39" s="11"/>
      <c r="R39" s="12"/>
      <c r="S39" s="12"/>
      <c r="T39" s="8">
        <f t="shared" si="6"/>
        <v>473</v>
      </c>
      <c r="U39" s="4">
        <v>393</v>
      </c>
      <c r="V39" s="5">
        <v>79</v>
      </c>
      <c r="W39" s="5"/>
      <c r="X39" s="5">
        <v>1</v>
      </c>
    </row>
    <row r="40" spans="1:24" ht="16.5" customHeight="1" x14ac:dyDescent="0.35">
      <c r="A40" s="7" t="s">
        <v>40</v>
      </c>
      <c r="B40" s="8">
        <f t="shared" si="1"/>
        <v>559</v>
      </c>
      <c r="C40" s="4">
        <v>218</v>
      </c>
      <c r="D40" s="5">
        <v>341</v>
      </c>
      <c r="E40" s="8">
        <f t="shared" si="2"/>
        <v>547</v>
      </c>
      <c r="F40" s="4">
        <v>504</v>
      </c>
      <c r="G40" s="5">
        <v>37</v>
      </c>
      <c r="H40" s="5">
        <v>5</v>
      </c>
      <c r="I40" s="5">
        <v>1</v>
      </c>
      <c r="J40" s="8">
        <f t="shared" si="3"/>
        <v>339</v>
      </c>
      <c r="K40" s="4">
        <v>339</v>
      </c>
      <c r="L40" s="8">
        <f t="shared" si="4"/>
        <v>0</v>
      </c>
      <c r="M40" s="4"/>
      <c r="N40" s="5"/>
      <c r="O40" s="5"/>
      <c r="P40" s="8">
        <f t="shared" si="7"/>
        <v>0</v>
      </c>
      <c r="Q40" s="11"/>
      <c r="R40" s="12"/>
      <c r="S40" s="12"/>
      <c r="T40" s="8">
        <f t="shared" si="6"/>
        <v>333</v>
      </c>
      <c r="U40" s="4">
        <v>313</v>
      </c>
      <c r="V40" s="5">
        <v>16</v>
      </c>
      <c r="W40" s="5">
        <v>3</v>
      </c>
      <c r="X40" s="5">
        <v>1</v>
      </c>
    </row>
    <row r="41" spans="1:24" ht="16.5" customHeight="1" x14ac:dyDescent="0.35">
      <c r="A41" s="7" t="s">
        <v>41</v>
      </c>
      <c r="B41" s="8">
        <f t="shared" si="1"/>
        <v>358</v>
      </c>
      <c r="C41" s="4">
        <v>167</v>
      </c>
      <c r="D41" s="5">
        <v>191</v>
      </c>
      <c r="E41" s="8">
        <f t="shared" si="2"/>
        <v>356</v>
      </c>
      <c r="F41" s="4">
        <v>288</v>
      </c>
      <c r="G41" s="5">
        <v>60</v>
      </c>
      <c r="H41" s="5">
        <v>8</v>
      </c>
      <c r="I41" s="5"/>
      <c r="J41" s="8">
        <f t="shared" si="3"/>
        <v>199</v>
      </c>
      <c r="K41" s="4">
        <v>187</v>
      </c>
      <c r="L41" s="8">
        <f t="shared" si="4"/>
        <v>12</v>
      </c>
      <c r="M41" s="4">
        <v>12</v>
      </c>
      <c r="N41" s="5"/>
      <c r="O41" s="5"/>
      <c r="P41" s="8">
        <v>0</v>
      </c>
      <c r="Q41" s="11"/>
      <c r="R41" s="12"/>
      <c r="S41" s="12"/>
      <c r="T41" s="8">
        <f t="shared" si="6"/>
        <v>199</v>
      </c>
      <c r="U41" s="4">
        <v>177</v>
      </c>
      <c r="V41" s="5">
        <v>21</v>
      </c>
      <c r="W41" s="5">
        <v>1</v>
      </c>
      <c r="X41" s="5"/>
    </row>
    <row r="42" spans="1:24" ht="16.5" customHeight="1" x14ac:dyDescent="0.35">
      <c r="A42" s="7" t="s">
        <v>42</v>
      </c>
      <c r="B42" s="8">
        <f t="shared" si="1"/>
        <v>588</v>
      </c>
      <c r="C42" s="4">
        <v>95</v>
      </c>
      <c r="D42" s="5">
        <v>493</v>
      </c>
      <c r="E42" s="8">
        <f t="shared" si="2"/>
        <v>375</v>
      </c>
      <c r="F42" s="4">
        <v>359</v>
      </c>
      <c r="G42" s="5">
        <v>15</v>
      </c>
      <c r="H42" s="5">
        <v>1</v>
      </c>
      <c r="I42" s="5"/>
      <c r="J42" s="8">
        <f t="shared" si="3"/>
        <v>499</v>
      </c>
      <c r="K42" s="4">
        <v>498</v>
      </c>
      <c r="L42" s="8">
        <f t="shared" si="4"/>
        <v>1</v>
      </c>
      <c r="M42" s="4">
        <v>1</v>
      </c>
      <c r="N42" s="5"/>
      <c r="O42" s="5"/>
      <c r="P42" s="8">
        <f t="shared" ref="P42:P65" si="8">Q42+R42</f>
        <v>0</v>
      </c>
      <c r="Q42" s="11"/>
      <c r="R42" s="12"/>
      <c r="S42" s="12"/>
      <c r="T42" s="8">
        <f t="shared" si="6"/>
        <v>288</v>
      </c>
      <c r="U42" s="4">
        <v>275</v>
      </c>
      <c r="V42" s="5">
        <v>12</v>
      </c>
      <c r="W42" s="5">
        <v>1</v>
      </c>
      <c r="X42" s="5"/>
    </row>
    <row r="43" spans="1:24" ht="16.5" customHeight="1" x14ac:dyDescent="0.35">
      <c r="A43" s="7" t="s">
        <v>43</v>
      </c>
      <c r="B43" s="8">
        <f t="shared" si="1"/>
        <v>1479</v>
      </c>
      <c r="C43" s="4">
        <v>379</v>
      </c>
      <c r="D43" s="5">
        <v>1100</v>
      </c>
      <c r="E43" s="8">
        <f t="shared" si="2"/>
        <v>1474</v>
      </c>
      <c r="F43" s="4">
        <v>1294</v>
      </c>
      <c r="G43" s="5">
        <v>156</v>
      </c>
      <c r="H43" s="5">
        <v>15</v>
      </c>
      <c r="I43" s="5">
        <v>9</v>
      </c>
      <c r="J43" s="8">
        <f t="shared" si="3"/>
        <v>909</v>
      </c>
      <c r="K43" s="4">
        <v>885</v>
      </c>
      <c r="L43" s="8">
        <f t="shared" si="4"/>
        <v>24</v>
      </c>
      <c r="M43" s="4">
        <v>24</v>
      </c>
      <c r="N43" s="5"/>
      <c r="O43" s="5"/>
      <c r="P43" s="8">
        <f t="shared" si="8"/>
        <v>0</v>
      </c>
      <c r="Q43" s="11"/>
      <c r="R43" s="12"/>
      <c r="S43" s="12"/>
      <c r="T43" s="8">
        <f t="shared" si="6"/>
        <v>907</v>
      </c>
      <c r="U43" s="4">
        <v>798</v>
      </c>
      <c r="V43" s="5">
        <v>90</v>
      </c>
      <c r="W43" s="5">
        <v>12</v>
      </c>
      <c r="X43" s="5">
        <v>7</v>
      </c>
    </row>
    <row r="44" spans="1:24" ht="16.5" customHeight="1" x14ac:dyDescent="0.35">
      <c r="A44" s="7" t="s">
        <v>44</v>
      </c>
      <c r="B44" s="8">
        <f t="shared" si="1"/>
        <v>666</v>
      </c>
      <c r="C44" s="4">
        <v>135</v>
      </c>
      <c r="D44" s="5">
        <v>531</v>
      </c>
      <c r="E44" s="8">
        <f t="shared" si="2"/>
        <v>485</v>
      </c>
      <c r="F44" s="4">
        <v>434</v>
      </c>
      <c r="G44" s="5">
        <v>39</v>
      </c>
      <c r="H44" s="5">
        <v>11</v>
      </c>
      <c r="I44" s="5">
        <v>1</v>
      </c>
      <c r="J44" s="8">
        <f t="shared" si="3"/>
        <v>511</v>
      </c>
      <c r="K44" s="4">
        <v>504</v>
      </c>
      <c r="L44" s="8">
        <f t="shared" si="4"/>
        <v>7</v>
      </c>
      <c r="M44" s="4">
        <v>7</v>
      </c>
      <c r="N44" s="5"/>
      <c r="O44" s="5"/>
      <c r="P44" s="8">
        <f t="shared" si="8"/>
        <v>0</v>
      </c>
      <c r="Q44" s="11"/>
      <c r="R44" s="12"/>
      <c r="S44" s="12"/>
      <c r="T44" s="8">
        <f t="shared" si="6"/>
        <v>335</v>
      </c>
      <c r="U44" s="4">
        <v>309</v>
      </c>
      <c r="V44" s="5">
        <v>18</v>
      </c>
      <c r="W44" s="5">
        <v>7</v>
      </c>
      <c r="X44" s="5">
        <v>1</v>
      </c>
    </row>
    <row r="45" spans="1:24" ht="16.5" customHeight="1" x14ac:dyDescent="0.35">
      <c r="A45" s="7" t="s">
        <v>45</v>
      </c>
      <c r="B45" s="8">
        <f t="shared" si="1"/>
        <v>568</v>
      </c>
      <c r="C45" s="4">
        <v>155</v>
      </c>
      <c r="D45" s="5">
        <v>413</v>
      </c>
      <c r="E45" s="8">
        <f t="shared" si="2"/>
        <v>566</v>
      </c>
      <c r="F45" s="4">
        <v>332</v>
      </c>
      <c r="G45" s="5">
        <v>226</v>
      </c>
      <c r="H45" s="5">
        <v>8</v>
      </c>
      <c r="I45" s="5"/>
      <c r="J45" s="8">
        <f t="shared" si="3"/>
        <v>412</v>
      </c>
      <c r="K45" s="4">
        <v>402</v>
      </c>
      <c r="L45" s="8">
        <f t="shared" si="4"/>
        <v>10</v>
      </c>
      <c r="M45" s="4">
        <v>10</v>
      </c>
      <c r="N45" s="5"/>
      <c r="O45" s="5"/>
      <c r="P45" s="8">
        <f t="shared" si="8"/>
        <v>0</v>
      </c>
      <c r="Q45" s="11"/>
      <c r="R45" s="12"/>
      <c r="S45" s="12"/>
      <c r="T45" s="8">
        <f t="shared" si="6"/>
        <v>410</v>
      </c>
      <c r="U45" s="4">
        <v>232</v>
      </c>
      <c r="V45" s="5">
        <v>170</v>
      </c>
      <c r="W45" s="5">
        <v>8</v>
      </c>
      <c r="X45" s="5"/>
    </row>
    <row r="46" spans="1:24" ht="16.5" customHeight="1" x14ac:dyDescent="0.35">
      <c r="A46" s="7" t="s">
        <v>46</v>
      </c>
      <c r="B46" s="8">
        <f t="shared" si="1"/>
        <v>1410</v>
      </c>
      <c r="C46" s="4">
        <v>414</v>
      </c>
      <c r="D46" s="5">
        <v>996</v>
      </c>
      <c r="E46" s="8">
        <f t="shared" si="2"/>
        <v>1401</v>
      </c>
      <c r="F46" s="4">
        <v>751</v>
      </c>
      <c r="G46" s="5">
        <v>640</v>
      </c>
      <c r="H46" s="5">
        <v>7</v>
      </c>
      <c r="I46" s="5">
        <v>3</v>
      </c>
      <c r="J46" s="8">
        <f t="shared" si="3"/>
        <v>871</v>
      </c>
      <c r="K46" s="4">
        <v>869</v>
      </c>
      <c r="L46" s="8">
        <f t="shared" si="4"/>
        <v>2</v>
      </c>
      <c r="M46" s="4">
        <v>2</v>
      </c>
      <c r="N46" s="5"/>
      <c r="O46" s="5"/>
      <c r="P46" s="8">
        <f t="shared" si="8"/>
        <v>0</v>
      </c>
      <c r="Q46" s="11"/>
      <c r="R46" s="12"/>
      <c r="S46" s="12"/>
      <c r="T46" s="8">
        <f t="shared" si="6"/>
        <v>862</v>
      </c>
      <c r="U46" s="4">
        <v>440</v>
      </c>
      <c r="V46" s="5">
        <v>415</v>
      </c>
      <c r="W46" s="5">
        <v>4</v>
      </c>
      <c r="X46" s="5">
        <v>3</v>
      </c>
    </row>
    <row r="47" spans="1:24" ht="16.5" customHeight="1" x14ac:dyDescent="0.35">
      <c r="A47" s="7" t="s">
        <v>47</v>
      </c>
      <c r="B47" s="8">
        <f t="shared" si="1"/>
        <v>1684</v>
      </c>
      <c r="C47" s="4">
        <v>1308</v>
      </c>
      <c r="D47" s="5">
        <v>376</v>
      </c>
      <c r="E47" s="8">
        <f t="shared" si="2"/>
        <v>1579</v>
      </c>
      <c r="F47" s="4">
        <v>1238</v>
      </c>
      <c r="G47" s="5">
        <v>275</v>
      </c>
      <c r="H47" s="5">
        <v>39</v>
      </c>
      <c r="I47" s="5">
        <v>27</v>
      </c>
      <c r="J47" s="8">
        <f t="shared" si="3"/>
        <v>349</v>
      </c>
      <c r="K47" s="4">
        <v>226</v>
      </c>
      <c r="L47" s="8">
        <f t="shared" si="4"/>
        <v>123</v>
      </c>
      <c r="M47" s="4">
        <v>123</v>
      </c>
      <c r="N47" s="5"/>
      <c r="O47" s="5"/>
      <c r="P47" s="8">
        <f t="shared" si="8"/>
        <v>0</v>
      </c>
      <c r="Q47" s="11"/>
      <c r="R47" s="12"/>
      <c r="S47" s="12"/>
      <c r="T47" s="8">
        <f t="shared" si="6"/>
        <v>346</v>
      </c>
      <c r="U47" s="4">
        <v>307</v>
      </c>
      <c r="V47" s="5">
        <v>31</v>
      </c>
      <c r="W47" s="5">
        <v>8</v>
      </c>
      <c r="X47" s="5"/>
    </row>
    <row r="48" spans="1:24" ht="16.5" customHeight="1" x14ac:dyDescent="0.35">
      <c r="A48" s="7" t="s">
        <v>48</v>
      </c>
      <c r="B48" s="8">
        <f t="shared" si="1"/>
        <v>341</v>
      </c>
      <c r="C48" s="4">
        <v>66</v>
      </c>
      <c r="D48" s="5">
        <v>275</v>
      </c>
      <c r="E48" s="8">
        <f t="shared" si="2"/>
        <v>312</v>
      </c>
      <c r="F48" s="4">
        <v>210</v>
      </c>
      <c r="G48" s="5">
        <v>96</v>
      </c>
      <c r="H48" s="5">
        <v>6</v>
      </c>
      <c r="I48" s="5"/>
      <c r="J48" s="8">
        <f t="shared" si="3"/>
        <v>223</v>
      </c>
      <c r="K48" s="4">
        <v>223</v>
      </c>
      <c r="L48" s="8">
        <f t="shared" si="4"/>
        <v>0</v>
      </c>
      <c r="M48" s="4"/>
      <c r="N48" s="5"/>
      <c r="O48" s="5"/>
      <c r="P48" s="8">
        <f t="shared" si="8"/>
        <v>0</v>
      </c>
      <c r="Q48" s="11"/>
      <c r="R48" s="12"/>
      <c r="S48" s="12"/>
      <c r="T48" s="8">
        <f t="shared" si="6"/>
        <v>202</v>
      </c>
      <c r="U48" s="4">
        <v>125</v>
      </c>
      <c r="V48" s="5">
        <v>71</v>
      </c>
      <c r="W48" s="5">
        <v>6</v>
      </c>
      <c r="X48" s="5"/>
    </row>
    <row r="49" spans="1:24" ht="16.5" customHeight="1" x14ac:dyDescent="0.35">
      <c r="A49" s="7" t="s">
        <v>49</v>
      </c>
      <c r="B49" s="8">
        <f t="shared" si="1"/>
        <v>870</v>
      </c>
      <c r="C49" s="4">
        <v>387</v>
      </c>
      <c r="D49" s="5">
        <v>483</v>
      </c>
      <c r="E49" s="8">
        <f t="shared" si="2"/>
        <v>864</v>
      </c>
      <c r="F49" s="4">
        <v>612</v>
      </c>
      <c r="G49" s="5">
        <v>214</v>
      </c>
      <c r="H49" s="5">
        <v>27</v>
      </c>
      <c r="I49" s="5">
        <v>11</v>
      </c>
      <c r="J49" s="8">
        <f t="shared" si="3"/>
        <v>536</v>
      </c>
      <c r="K49" s="4">
        <v>519</v>
      </c>
      <c r="L49" s="8">
        <f t="shared" si="4"/>
        <v>17</v>
      </c>
      <c r="M49" s="4">
        <v>17</v>
      </c>
      <c r="N49" s="5"/>
      <c r="O49" s="5"/>
      <c r="P49" s="8">
        <f t="shared" si="8"/>
        <v>0</v>
      </c>
      <c r="Q49" s="11"/>
      <c r="R49" s="12"/>
      <c r="S49" s="12"/>
      <c r="T49" s="8">
        <f t="shared" si="6"/>
        <v>536</v>
      </c>
      <c r="U49" s="4">
        <v>440</v>
      </c>
      <c r="V49" s="5">
        <v>78</v>
      </c>
      <c r="W49" s="5">
        <v>10</v>
      </c>
      <c r="X49" s="5">
        <v>8</v>
      </c>
    </row>
    <row r="50" spans="1:24" ht="16.5" customHeight="1" x14ac:dyDescent="0.35">
      <c r="A50" s="7" t="s">
        <v>50</v>
      </c>
      <c r="B50" s="8">
        <f t="shared" si="1"/>
        <v>952</v>
      </c>
      <c r="C50" s="4">
        <v>263</v>
      </c>
      <c r="D50" s="5">
        <v>689</v>
      </c>
      <c r="E50" s="8">
        <f t="shared" si="2"/>
        <v>928</v>
      </c>
      <c r="F50" s="4">
        <v>646</v>
      </c>
      <c r="G50" s="5">
        <v>276</v>
      </c>
      <c r="H50" s="5">
        <v>6</v>
      </c>
      <c r="I50" s="5"/>
      <c r="J50" s="8">
        <f t="shared" si="3"/>
        <v>524</v>
      </c>
      <c r="K50" s="4">
        <v>471</v>
      </c>
      <c r="L50" s="8">
        <f t="shared" si="4"/>
        <v>53</v>
      </c>
      <c r="M50" s="4">
        <v>53</v>
      </c>
      <c r="N50" s="5"/>
      <c r="O50" s="5"/>
      <c r="P50" s="8">
        <f t="shared" si="8"/>
        <v>0</v>
      </c>
      <c r="Q50" s="11"/>
      <c r="R50" s="12"/>
      <c r="S50" s="12"/>
      <c r="T50" s="8">
        <f t="shared" si="6"/>
        <v>500</v>
      </c>
      <c r="U50" s="4">
        <v>356</v>
      </c>
      <c r="V50" s="5">
        <v>140</v>
      </c>
      <c r="W50" s="5">
        <v>4</v>
      </c>
      <c r="X50" s="5"/>
    </row>
    <row r="51" spans="1:24" ht="16.5" customHeight="1" x14ac:dyDescent="0.35">
      <c r="A51" s="7" t="s">
        <v>51</v>
      </c>
      <c r="B51" s="8">
        <f t="shared" si="1"/>
        <v>335</v>
      </c>
      <c r="C51" s="4">
        <v>85</v>
      </c>
      <c r="D51" s="5">
        <v>250</v>
      </c>
      <c r="E51" s="8">
        <f t="shared" si="2"/>
        <v>325</v>
      </c>
      <c r="F51" s="4">
        <v>289</v>
      </c>
      <c r="G51" s="5">
        <v>31</v>
      </c>
      <c r="H51" s="5">
        <v>3</v>
      </c>
      <c r="I51" s="5">
        <v>2</v>
      </c>
      <c r="J51" s="8">
        <f t="shared" si="3"/>
        <v>224</v>
      </c>
      <c r="K51" s="4">
        <v>110</v>
      </c>
      <c r="L51" s="8">
        <f t="shared" si="4"/>
        <v>114</v>
      </c>
      <c r="M51" s="4">
        <v>114</v>
      </c>
      <c r="N51" s="5"/>
      <c r="O51" s="5"/>
      <c r="P51" s="8">
        <f t="shared" si="8"/>
        <v>0</v>
      </c>
      <c r="Q51" s="11"/>
      <c r="R51" s="12"/>
      <c r="S51" s="12"/>
      <c r="T51" s="8">
        <f t="shared" si="6"/>
        <v>216</v>
      </c>
      <c r="U51" s="4">
        <v>199</v>
      </c>
      <c r="V51" s="5">
        <v>14</v>
      </c>
      <c r="W51" s="5">
        <v>1</v>
      </c>
      <c r="X51" s="5">
        <v>2</v>
      </c>
    </row>
    <row r="52" spans="1:24" ht="16.5" customHeight="1" x14ac:dyDescent="0.35">
      <c r="A52" s="7" t="s">
        <v>52</v>
      </c>
      <c r="B52" s="8">
        <f t="shared" si="1"/>
        <v>512</v>
      </c>
      <c r="C52" s="4">
        <v>147</v>
      </c>
      <c r="D52" s="5">
        <v>365</v>
      </c>
      <c r="E52" s="8">
        <f t="shared" si="2"/>
        <v>390</v>
      </c>
      <c r="F52" s="4">
        <v>346</v>
      </c>
      <c r="G52" s="5">
        <v>41</v>
      </c>
      <c r="H52" s="5">
        <v>3</v>
      </c>
      <c r="I52" s="5"/>
      <c r="J52" s="8">
        <f t="shared" si="3"/>
        <v>408</v>
      </c>
      <c r="K52" s="4">
        <v>405</v>
      </c>
      <c r="L52" s="8">
        <f t="shared" si="4"/>
        <v>3</v>
      </c>
      <c r="M52" s="4">
        <v>3</v>
      </c>
      <c r="N52" s="5"/>
      <c r="O52" s="5"/>
      <c r="P52" s="8">
        <f t="shared" si="8"/>
        <v>0</v>
      </c>
      <c r="Q52" s="11"/>
      <c r="R52" s="12"/>
      <c r="S52" s="12"/>
      <c r="T52" s="8">
        <f t="shared" si="6"/>
        <v>290</v>
      </c>
      <c r="U52" s="4">
        <v>251</v>
      </c>
      <c r="V52" s="5">
        <v>36</v>
      </c>
      <c r="W52" s="5">
        <v>3</v>
      </c>
      <c r="X52" s="5"/>
    </row>
    <row r="53" spans="1:24" ht="16.5" customHeight="1" x14ac:dyDescent="0.35">
      <c r="A53" s="7" t="s">
        <v>53</v>
      </c>
      <c r="B53" s="8">
        <f t="shared" si="1"/>
        <v>976</v>
      </c>
      <c r="C53" s="4">
        <v>422</v>
      </c>
      <c r="D53" s="5">
        <v>554</v>
      </c>
      <c r="E53" s="8">
        <f t="shared" si="2"/>
        <v>966</v>
      </c>
      <c r="F53" s="4">
        <v>680</v>
      </c>
      <c r="G53" s="5">
        <v>264</v>
      </c>
      <c r="H53" s="5">
        <v>22</v>
      </c>
      <c r="I53" s="5"/>
      <c r="J53" s="8">
        <f t="shared" si="3"/>
        <v>500</v>
      </c>
      <c r="K53" s="4">
        <v>163</v>
      </c>
      <c r="L53" s="8">
        <f t="shared" si="4"/>
        <v>337</v>
      </c>
      <c r="M53" s="4">
        <v>337</v>
      </c>
      <c r="N53" s="5"/>
      <c r="O53" s="5"/>
      <c r="P53" s="8">
        <f t="shared" si="8"/>
        <v>0</v>
      </c>
      <c r="Q53" s="11"/>
      <c r="R53" s="12"/>
      <c r="S53" s="12"/>
      <c r="T53" s="8">
        <f t="shared" si="6"/>
        <v>490</v>
      </c>
      <c r="U53" s="4">
        <v>394</v>
      </c>
      <c r="V53" s="5">
        <v>79</v>
      </c>
      <c r="W53" s="5">
        <v>17</v>
      </c>
      <c r="X53" s="5"/>
    </row>
    <row r="54" spans="1:24" ht="16.5" customHeight="1" x14ac:dyDescent="0.35">
      <c r="A54" s="7" t="s">
        <v>54</v>
      </c>
      <c r="B54" s="8">
        <f t="shared" si="1"/>
        <v>945</v>
      </c>
      <c r="C54" s="4">
        <v>327</v>
      </c>
      <c r="D54" s="5">
        <v>618</v>
      </c>
      <c r="E54" s="8">
        <f t="shared" si="2"/>
        <v>889</v>
      </c>
      <c r="F54" s="4">
        <v>834</v>
      </c>
      <c r="G54" s="5">
        <v>53</v>
      </c>
      <c r="H54" s="5">
        <v>1</v>
      </c>
      <c r="I54" s="5">
        <v>1</v>
      </c>
      <c r="J54" s="8">
        <f t="shared" si="3"/>
        <v>632</v>
      </c>
      <c r="K54" s="4">
        <v>131</v>
      </c>
      <c r="L54" s="8">
        <f t="shared" si="4"/>
        <v>501</v>
      </c>
      <c r="M54" s="4">
        <v>501</v>
      </c>
      <c r="N54" s="5"/>
      <c r="O54" s="5"/>
      <c r="P54" s="8">
        <f t="shared" si="8"/>
        <v>0</v>
      </c>
      <c r="Q54" s="11"/>
      <c r="R54" s="12"/>
      <c r="S54" s="12"/>
      <c r="T54" s="8">
        <f t="shared" si="6"/>
        <v>622</v>
      </c>
      <c r="U54" s="4">
        <v>592</v>
      </c>
      <c r="V54" s="5">
        <v>30</v>
      </c>
      <c r="W54" s="5"/>
      <c r="X54" s="5"/>
    </row>
    <row r="55" spans="1:24" ht="16.5" customHeight="1" x14ac:dyDescent="0.35">
      <c r="A55" s="7" t="s">
        <v>55</v>
      </c>
      <c r="B55" s="8">
        <f t="shared" si="1"/>
        <v>697</v>
      </c>
      <c r="C55" s="4">
        <v>236</v>
      </c>
      <c r="D55" s="5">
        <v>461</v>
      </c>
      <c r="E55" s="8">
        <f t="shared" si="2"/>
        <v>697</v>
      </c>
      <c r="F55" s="4">
        <v>596</v>
      </c>
      <c r="G55" s="5">
        <v>93</v>
      </c>
      <c r="H55" s="5">
        <v>7</v>
      </c>
      <c r="I55" s="5">
        <v>1</v>
      </c>
      <c r="J55" s="8">
        <f t="shared" si="3"/>
        <v>413</v>
      </c>
      <c r="K55" s="4">
        <v>315</v>
      </c>
      <c r="L55" s="8">
        <f t="shared" si="4"/>
        <v>98</v>
      </c>
      <c r="M55" s="4">
        <v>98</v>
      </c>
      <c r="N55" s="5"/>
      <c r="O55" s="5"/>
      <c r="P55" s="8">
        <f t="shared" si="8"/>
        <v>0</v>
      </c>
      <c r="Q55" s="11"/>
      <c r="R55" s="12"/>
      <c r="S55" s="12"/>
      <c r="T55" s="8">
        <f t="shared" si="6"/>
        <v>413</v>
      </c>
      <c r="U55" s="4">
        <v>356</v>
      </c>
      <c r="V55" s="5">
        <v>53</v>
      </c>
      <c r="W55" s="5">
        <v>3</v>
      </c>
      <c r="X55" s="5">
        <v>1</v>
      </c>
    </row>
    <row r="56" spans="1:24" ht="16.5" customHeight="1" x14ac:dyDescent="0.35">
      <c r="A56" s="7" t="s">
        <v>56</v>
      </c>
      <c r="B56" s="8">
        <f t="shared" si="1"/>
        <v>924</v>
      </c>
      <c r="C56" s="4">
        <v>216</v>
      </c>
      <c r="D56" s="5">
        <v>708</v>
      </c>
      <c r="E56" s="8">
        <f t="shared" si="2"/>
        <v>916</v>
      </c>
      <c r="F56" s="4">
        <v>812</v>
      </c>
      <c r="G56" s="5">
        <v>100</v>
      </c>
      <c r="H56" s="5">
        <v>4</v>
      </c>
      <c r="I56" s="5"/>
      <c r="J56" s="8">
        <f t="shared" si="3"/>
        <v>663</v>
      </c>
      <c r="K56" s="4">
        <v>663</v>
      </c>
      <c r="L56" s="8">
        <f t="shared" si="4"/>
        <v>0</v>
      </c>
      <c r="M56" s="4"/>
      <c r="N56" s="5"/>
      <c r="O56" s="5"/>
      <c r="P56" s="8">
        <f t="shared" si="8"/>
        <v>0</v>
      </c>
      <c r="Q56" s="11"/>
      <c r="R56" s="12"/>
      <c r="S56" s="12"/>
      <c r="T56" s="8">
        <f t="shared" si="6"/>
        <v>655</v>
      </c>
      <c r="U56" s="4">
        <v>576</v>
      </c>
      <c r="V56" s="5">
        <v>75</v>
      </c>
      <c r="W56" s="5">
        <v>4</v>
      </c>
      <c r="X56" s="5"/>
    </row>
    <row r="57" spans="1:24" ht="16.5" customHeight="1" x14ac:dyDescent="0.35">
      <c r="A57" s="7" t="s">
        <v>57</v>
      </c>
      <c r="B57" s="8">
        <f t="shared" si="1"/>
        <v>1287</v>
      </c>
      <c r="C57" s="4">
        <v>426</v>
      </c>
      <c r="D57" s="5">
        <v>861</v>
      </c>
      <c r="E57" s="8">
        <f t="shared" si="2"/>
        <v>1018</v>
      </c>
      <c r="F57" s="4">
        <v>861</v>
      </c>
      <c r="G57" s="5">
        <v>143</v>
      </c>
      <c r="H57" s="5">
        <v>12</v>
      </c>
      <c r="I57" s="5">
        <v>2</v>
      </c>
      <c r="J57" s="8">
        <f t="shared" si="3"/>
        <v>797</v>
      </c>
      <c r="K57" s="4">
        <v>302</v>
      </c>
      <c r="L57" s="8">
        <f t="shared" si="4"/>
        <v>495</v>
      </c>
      <c r="M57" s="4">
        <v>495</v>
      </c>
      <c r="N57" s="5"/>
      <c r="O57" s="5"/>
      <c r="P57" s="8">
        <f t="shared" si="8"/>
        <v>0</v>
      </c>
      <c r="Q57" s="11"/>
      <c r="R57" s="12"/>
      <c r="S57" s="12"/>
      <c r="T57" s="8">
        <f t="shared" si="6"/>
        <v>545</v>
      </c>
      <c r="U57" s="4">
        <v>480</v>
      </c>
      <c r="V57" s="5">
        <v>62</v>
      </c>
      <c r="W57" s="5">
        <v>3</v>
      </c>
      <c r="X57" s="5"/>
    </row>
    <row r="58" spans="1:24" ht="16.5" customHeight="1" x14ac:dyDescent="0.35">
      <c r="A58" s="7" t="s">
        <v>58</v>
      </c>
      <c r="B58" s="8">
        <f t="shared" si="1"/>
        <v>1647</v>
      </c>
      <c r="C58" s="4">
        <v>789</v>
      </c>
      <c r="D58" s="5">
        <v>858</v>
      </c>
      <c r="E58" s="8">
        <f t="shared" si="2"/>
        <v>1624</v>
      </c>
      <c r="F58" s="4">
        <v>1336</v>
      </c>
      <c r="G58" s="5">
        <v>263</v>
      </c>
      <c r="H58" s="5">
        <v>18</v>
      </c>
      <c r="I58" s="5">
        <v>7</v>
      </c>
      <c r="J58" s="8">
        <f t="shared" si="3"/>
        <v>916</v>
      </c>
      <c r="K58" s="4">
        <v>916</v>
      </c>
      <c r="L58" s="8">
        <f t="shared" si="4"/>
        <v>0</v>
      </c>
      <c r="M58" s="4"/>
      <c r="N58" s="5"/>
      <c r="O58" s="5"/>
      <c r="P58" s="8">
        <f t="shared" si="8"/>
        <v>0</v>
      </c>
      <c r="Q58" s="11"/>
      <c r="R58" s="12"/>
      <c r="S58" s="12"/>
      <c r="T58" s="8">
        <f t="shared" si="6"/>
        <v>897</v>
      </c>
      <c r="U58" s="4">
        <v>770</v>
      </c>
      <c r="V58" s="5">
        <v>114</v>
      </c>
      <c r="W58" s="5">
        <v>8</v>
      </c>
      <c r="X58" s="5">
        <v>5</v>
      </c>
    </row>
    <row r="59" spans="1:24" ht="16.5" customHeight="1" x14ac:dyDescent="0.35">
      <c r="A59" s="7" t="s">
        <v>59</v>
      </c>
      <c r="B59" s="8">
        <f t="shared" si="1"/>
        <v>644</v>
      </c>
      <c r="C59" s="4">
        <v>194</v>
      </c>
      <c r="D59" s="5">
        <v>450</v>
      </c>
      <c r="E59" s="8">
        <f t="shared" si="2"/>
        <v>615</v>
      </c>
      <c r="F59" s="4">
        <v>382</v>
      </c>
      <c r="G59" s="5">
        <v>211</v>
      </c>
      <c r="H59" s="5">
        <v>14</v>
      </c>
      <c r="I59" s="5">
        <v>8</v>
      </c>
      <c r="J59" s="8">
        <f t="shared" si="3"/>
        <v>512</v>
      </c>
      <c r="K59" s="4">
        <v>508</v>
      </c>
      <c r="L59" s="8">
        <f t="shared" si="4"/>
        <v>4</v>
      </c>
      <c r="M59" s="4">
        <v>4</v>
      </c>
      <c r="N59" s="5"/>
      <c r="O59" s="5"/>
      <c r="P59" s="8">
        <f t="shared" si="8"/>
        <v>0</v>
      </c>
      <c r="Q59" s="11"/>
      <c r="R59" s="12"/>
      <c r="S59" s="12"/>
      <c r="T59" s="8">
        <f t="shared" si="6"/>
        <v>483</v>
      </c>
      <c r="U59" s="4">
        <v>297</v>
      </c>
      <c r="V59" s="5">
        <v>169</v>
      </c>
      <c r="W59" s="5">
        <v>12</v>
      </c>
      <c r="X59" s="5">
        <v>5</v>
      </c>
    </row>
    <row r="60" spans="1:24" ht="16.5" customHeight="1" x14ac:dyDescent="0.35">
      <c r="A60" s="7" t="s">
        <v>60</v>
      </c>
      <c r="B60" s="8">
        <f t="shared" si="1"/>
        <v>387</v>
      </c>
      <c r="C60" s="4">
        <v>138</v>
      </c>
      <c r="D60" s="5">
        <v>249</v>
      </c>
      <c r="E60" s="8">
        <f t="shared" si="2"/>
        <v>385</v>
      </c>
      <c r="F60" s="4">
        <v>326</v>
      </c>
      <c r="G60" s="5">
        <v>50</v>
      </c>
      <c r="H60" s="5"/>
      <c r="I60" s="5">
        <v>9</v>
      </c>
      <c r="J60" s="8">
        <f t="shared" si="3"/>
        <v>230</v>
      </c>
      <c r="K60" s="4">
        <v>228</v>
      </c>
      <c r="L60" s="8">
        <f t="shared" si="4"/>
        <v>2</v>
      </c>
      <c r="M60" s="4">
        <v>2</v>
      </c>
      <c r="N60" s="5"/>
      <c r="O60" s="5"/>
      <c r="P60" s="8">
        <f t="shared" si="8"/>
        <v>0</v>
      </c>
      <c r="Q60" s="4"/>
      <c r="R60" s="12"/>
      <c r="S60" s="12"/>
      <c r="T60" s="8">
        <f t="shared" si="6"/>
        <v>228</v>
      </c>
      <c r="U60" s="4">
        <v>201</v>
      </c>
      <c r="V60" s="5">
        <v>21</v>
      </c>
      <c r="W60" s="5"/>
      <c r="X60" s="5">
        <v>6</v>
      </c>
    </row>
    <row r="61" spans="1:24" ht="16.5" customHeight="1" x14ac:dyDescent="0.35">
      <c r="A61" s="7" t="s">
        <v>61</v>
      </c>
      <c r="B61" s="8">
        <f t="shared" si="1"/>
        <v>755</v>
      </c>
      <c r="C61" s="4">
        <v>323</v>
      </c>
      <c r="D61" s="5">
        <v>432</v>
      </c>
      <c r="E61" s="8">
        <f t="shared" si="2"/>
        <v>742</v>
      </c>
      <c r="F61" s="4">
        <v>374</v>
      </c>
      <c r="G61" s="5">
        <v>365</v>
      </c>
      <c r="H61" s="5"/>
      <c r="I61" s="5">
        <v>3</v>
      </c>
      <c r="J61" s="8">
        <f t="shared" si="3"/>
        <v>452</v>
      </c>
      <c r="K61" s="4">
        <v>339</v>
      </c>
      <c r="L61" s="8">
        <f t="shared" si="4"/>
        <v>113</v>
      </c>
      <c r="M61" s="4">
        <v>113</v>
      </c>
      <c r="N61" s="5"/>
      <c r="O61" s="5"/>
      <c r="P61" s="8">
        <f t="shared" si="8"/>
        <v>0</v>
      </c>
      <c r="Q61" s="11"/>
      <c r="R61" s="12"/>
      <c r="S61" s="12"/>
      <c r="T61" s="8">
        <f t="shared" si="6"/>
        <v>439</v>
      </c>
      <c r="U61" s="4">
        <v>258</v>
      </c>
      <c r="V61" s="5">
        <v>180</v>
      </c>
      <c r="W61" s="5"/>
      <c r="X61" s="5">
        <v>1</v>
      </c>
    </row>
    <row r="62" spans="1:24" ht="16.5" customHeight="1" x14ac:dyDescent="0.35">
      <c r="A62" s="7" t="s">
        <v>62</v>
      </c>
      <c r="B62" s="8">
        <f t="shared" si="1"/>
        <v>725</v>
      </c>
      <c r="C62" s="4">
        <v>156</v>
      </c>
      <c r="D62" s="5">
        <v>569</v>
      </c>
      <c r="E62" s="8">
        <f t="shared" si="2"/>
        <v>430</v>
      </c>
      <c r="F62" s="4">
        <v>408</v>
      </c>
      <c r="G62" s="5">
        <v>13</v>
      </c>
      <c r="H62" s="5">
        <v>9</v>
      </c>
      <c r="I62" s="5"/>
      <c r="J62" s="8">
        <f t="shared" si="3"/>
        <v>633</v>
      </c>
      <c r="K62" s="4">
        <v>595</v>
      </c>
      <c r="L62" s="8">
        <f t="shared" si="4"/>
        <v>38</v>
      </c>
      <c r="M62" s="4">
        <v>16</v>
      </c>
      <c r="N62" s="5">
        <v>22</v>
      </c>
      <c r="O62" s="5"/>
      <c r="P62" s="8">
        <f t="shared" si="8"/>
        <v>0</v>
      </c>
      <c r="Q62" s="11"/>
      <c r="R62" s="12"/>
      <c r="S62" s="12"/>
      <c r="T62" s="8">
        <f t="shared" si="6"/>
        <v>339</v>
      </c>
      <c r="U62" s="4">
        <v>325</v>
      </c>
      <c r="V62" s="5">
        <v>7</v>
      </c>
      <c r="W62" s="5">
        <v>7</v>
      </c>
      <c r="X62" s="5"/>
    </row>
    <row r="63" spans="1:24" ht="16.5" customHeight="1" x14ac:dyDescent="0.35">
      <c r="A63" s="7" t="s">
        <v>63</v>
      </c>
      <c r="B63" s="8">
        <f t="shared" si="1"/>
        <v>686</v>
      </c>
      <c r="C63" s="4">
        <v>255</v>
      </c>
      <c r="D63" s="5">
        <v>431</v>
      </c>
      <c r="E63" s="8">
        <f t="shared" si="2"/>
        <v>673</v>
      </c>
      <c r="F63" s="4">
        <v>369</v>
      </c>
      <c r="G63" s="5">
        <v>303</v>
      </c>
      <c r="H63" s="5">
        <v>1</v>
      </c>
      <c r="I63" s="5"/>
      <c r="J63" s="8">
        <f t="shared" si="3"/>
        <v>392</v>
      </c>
      <c r="K63" s="4">
        <v>382</v>
      </c>
      <c r="L63" s="8">
        <f t="shared" si="4"/>
        <v>10</v>
      </c>
      <c r="M63" s="4">
        <v>10</v>
      </c>
      <c r="N63" s="5"/>
      <c r="O63" s="5"/>
      <c r="P63" s="8">
        <f t="shared" si="8"/>
        <v>0</v>
      </c>
      <c r="Q63" s="11"/>
      <c r="R63" s="12"/>
      <c r="S63" s="12"/>
      <c r="T63" s="8">
        <f t="shared" si="6"/>
        <v>382</v>
      </c>
      <c r="U63" s="4">
        <v>220</v>
      </c>
      <c r="V63" s="5">
        <v>162</v>
      </c>
      <c r="W63" s="5"/>
      <c r="X63" s="5"/>
    </row>
    <row r="64" spans="1:24" ht="16.5" customHeight="1" x14ac:dyDescent="0.35">
      <c r="A64" s="7" t="s">
        <v>64</v>
      </c>
      <c r="B64" s="8">
        <f t="shared" si="1"/>
        <v>885</v>
      </c>
      <c r="C64" s="4">
        <v>347</v>
      </c>
      <c r="D64" s="5">
        <v>538</v>
      </c>
      <c r="E64" s="8">
        <f t="shared" si="2"/>
        <v>841</v>
      </c>
      <c r="F64" s="4">
        <v>728</v>
      </c>
      <c r="G64" s="5">
        <v>102</v>
      </c>
      <c r="H64" s="5">
        <v>5</v>
      </c>
      <c r="I64" s="5">
        <v>6</v>
      </c>
      <c r="J64" s="8">
        <f t="shared" si="3"/>
        <v>424</v>
      </c>
      <c r="K64" s="4">
        <v>424</v>
      </c>
      <c r="L64" s="8">
        <f t="shared" si="4"/>
        <v>0</v>
      </c>
      <c r="M64" s="4"/>
      <c r="N64" s="5"/>
      <c r="O64" s="5"/>
      <c r="P64" s="8">
        <f t="shared" si="8"/>
        <v>0</v>
      </c>
      <c r="Q64" s="11"/>
      <c r="R64" s="12"/>
      <c r="S64" s="12"/>
      <c r="T64" s="8">
        <f t="shared" si="6"/>
        <v>392</v>
      </c>
      <c r="U64" s="4">
        <v>335</v>
      </c>
      <c r="V64" s="5">
        <v>50</v>
      </c>
      <c r="W64" s="5">
        <v>3</v>
      </c>
      <c r="X64" s="5">
        <v>4</v>
      </c>
    </row>
    <row r="65" spans="1:24" ht="16.5" customHeight="1" x14ac:dyDescent="0.35">
      <c r="A65" s="7" t="s">
        <v>65</v>
      </c>
      <c r="B65" s="8">
        <f t="shared" si="1"/>
        <v>592</v>
      </c>
      <c r="C65" s="2">
        <v>137</v>
      </c>
      <c r="D65" s="2">
        <v>455</v>
      </c>
      <c r="E65" s="8">
        <f t="shared" si="2"/>
        <v>573</v>
      </c>
      <c r="F65" s="4">
        <v>451</v>
      </c>
      <c r="G65" s="5">
        <v>120</v>
      </c>
      <c r="H65" s="5">
        <v>2</v>
      </c>
      <c r="I65" s="5"/>
      <c r="J65" s="8">
        <f t="shared" si="3"/>
        <v>386</v>
      </c>
      <c r="K65" s="4">
        <v>297</v>
      </c>
      <c r="L65" s="8">
        <f t="shared" si="4"/>
        <v>89</v>
      </c>
      <c r="M65" s="4">
        <v>89</v>
      </c>
      <c r="N65" s="5"/>
      <c r="O65" s="5"/>
      <c r="P65" s="8">
        <f t="shared" si="8"/>
        <v>0</v>
      </c>
      <c r="Q65" s="11"/>
      <c r="R65" s="12"/>
      <c r="S65" s="12"/>
      <c r="T65" s="8">
        <f t="shared" si="6"/>
        <v>367</v>
      </c>
      <c r="U65" s="4">
        <v>287</v>
      </c>
      <c r="V65" s="5">
        <v>78</v>
      </c>
      <c r="W65" s="5">
        <v>2</v>
      </c>
      <c r="X65" s="5"/>
    </row>
    <row r="66" spans="1:24" ht="12.75" customHeight="1" x14ac:dyDescent="0.3">
      <c r="A66" s="1"/>
    </row>
    <row r="67" spans="1:24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3"/>
    <row r="263" spans="1:24" ht="15.75" customHeight="1" x14ac:dyDescent="0.3"/>
    <row r="264" spans="1:24" ht="15.75" customHeight="1" x14ac:dyDescent="0.3"/>
    <row r="265" spans="1:24" ht="15.75" customHeight="1" x14ac:dyDescent="0.3"/>
    <row r="266" spans="1:24" ht="15.75" customHeight="1" x14ac:dyDescent="0.3"/>
    <row r="267" spans="1:24" ht="15.75" customHeight="1" x14ac:dyDescent="0.3"/>
    <row r="268" spans="1:24" ht="15.75" customHeight="1" x14ac:dyDescent="0.3"/>
    <row r="269" spans="1:24" ht="15.75" customHeight="1" x14ac:dyDescent="0.3"/>
    <row r="270" spans="1:24" ht="15.75" customHeight="1" x14ac:dyDescent="0.3"/>
    <row r="271" spans="1:24" ht="15.75" customHeight="1" x14ac:dyDescent="0.3"/>
    <row r="272" spans="1:24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</sheetData>
  <pageMargins left="0.25" right="0.25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18.TGPL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2026-01-14T03:51:54Z</dcterms:created>
  <dcterms:modified xsi:type="dcterms:W3CDTF">2026-01-20T07:38:53Z</dcterms:modified>
</cp:coreProperties>
</file>